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externalLinks/externalLink2.xml" ContentType="application/vnd.openxmlformats-officedocument.spreadsheetml.externalLink+xml"/>
  <Override PartName="/xl/comments2.xml" ContentType="application/vnd.openxmlformats-officedocument.spreadsheetml.comment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5195" windowHeight="7380" tabRatio="875"/>
  </bookViews>
  <sheets>
    <sheet name="Wacc" sheetId="5" r:id="rId1"/>
    <sheet name="beta total" sheetId="17" state="hidden" r:id="rId2"/>
    <sheet name="TJLP" sheetId="32" r:id="rId3"/>
    <sheet name="Returns by year" sheetId="16" r:id="rId4"/>
    <sheet name="T.Notes" sheetId="33" r:id="rId5"/>
    <sheet name="EMBI+" sheetId="26" r:id="rId6"/>
    <sheet name="Beta US" sheetId="31" r:id="rId7"/>
  </sheets>
  <externalReferences>
    <externalReference r:id="rId8"/>
    <externalReference r:id="rId9"/>
  </externalReferences>
  <definedNames>
    <definedName name="__123Graph_AGRAPH1" hidden="1">[1]apports!$H$151:$H$162</definedName>
    <definedName name="__123Graph_ARECENT" hidden="1">'[2]Les Cèdres'!#REF!</definedName>
    <definedName name="__123Graph_BGRAPH1" hidden="1">[1]apports!$I$151:$I$162</definedName>
    <definedName name="__123Graph_BRECENT" hidden="1">'[2]Les Cèdres'!#REF!</definedName>
    <definedName name="__123Graph_CGRAPH1" hidden="1">[1]apports!$H$163:$H$173</definedName>
    <definedName name="__123Graph_CRECENT" hidden="1">'[2]Les Cèdres'!#REF!</definedName>
    <definedName name="__123Graph_DRECENT" hidden="1">'[2]Les Cèdres'!#REF!</definedName>
    <definedName name="__123Graph_ERECENT" hidden="1">'[2]Les Cèdres'!#REF!</definedName>
    <definedName name="_bdm.FastTrackBookmark.12_14_2005_3_58_56_PM.edm" hidden="1">#REF!</definedName>
    <definedName name="_xlnm._FilterDatabase" localSheetId="6" hidden="1">'Beta US'!#REF!</definedName>
    <definedName name="_xlnm._FilterDatabase" localSheetId="5" hidden="1">'EMBI+'!$A$2:$B$2</definedName>
    <definedName name="assumptions" hidden="1">{"clp_bs_doc",#N/A,FALSE,"CLP";"clp_is_doc",#N/A,FALSE,"CLP";"clp_cf_doc",#N/A,FALSE,"CLP";"clp_fr_doc",#N/A,FALSE,"CLP"}</definedName>
    <definedName name="AssumSEComb" hidden="1">{"clp_bs_doc",#N/A,FALSE,"CLP";"clp_is_doc",#N/A,FALSE,"CLP";"clp_cf_doc",#N/A,FALSE,"CLP";"clp_fr_doc",#N/A,FALSE,"CLP"}</definedName>
    <definedName name="DRE_P_Flor" hidden="1">#REF!</definedName>
    <definedName name="DRE_P_Trad" hidden="1">#REF!</definedName>
    <definedName name="Flx_Flor" hidden="1">#REF!</definedName>
    <definedName name="Flx_Trad" hidden="1">#REF!</definedName>
    <definedName name="HTML_CodePage" hidden="1">1252</definedName>
    <definedName name="HTML_Control" localSheetId="1" hidden="1">{"'Sheet1'!$A$1:$G$85"}</definedName>
    <definedName name="HTML_Control" hidden="1">{"'Sheet1'!$A$1:$G$85"}</definedName>
    <definedName name="HTML_Description" hidden="1">""</definedName>
    <definedName name="HTML_Email" hidden="1">""</definedName>
    <definedName name="HTML_Header" hidden="1">"Sheet1"</definedName>
    <definedName name="HTML_LastUpdate" hidden="1">"2/24/99"</definedName>
    <definedName name="HTML_LineAfter" hidden="1">TRUE</definedName>
    <definedName name="HTML_LineBefore" hidden="1">TRUE</definedName>
    <definedName name="HTML_Name" hidden="1">"Aswath Damodaran"</definedName>
    <definedName name="HTML_OBDlg2" hidden="1">TRUE</definedName>
    <definedName name="HTML_OBDlg4" hidden="1">TRUE</definedName>
    <definedName name="HTML_OS" hidden="1">1</definedName>
    <definedName name="HTML_PathFileMac" hidden="1">"Macintosh HD:HomePageStuff:New_Home_Page:datafile:histret.html"</definedName>
    <definedName name="HTML_Title" hidden="1">"Historical Returns on Stocks, Bonds and Bills"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Inf.G_Flor" hidden="1">#REF!</definedName>
    <definedName name="Inf.G_Trad" hidden="1">#REF!</definedName>
    <definedName name="what" hidden="1">{"clp_bs_doc",#N/A,FALSE,"CLP";"clp_is_doc",#N/A,FALSE,"CLP";"clp_cf_doc",#N/A,FALSE,"CLP";"clp_fr_doc",#N/A,FALSE,"CLP"}</definedName>
    <definedName name="wrn.clp_detail_doc." hidden="1">{"clp_ltd_doc",#N/A,FALSE,"CLP";"clp_om_doc",#N/A,FALSE,"CLP";"clp_ra_doc",#N/A,FALSE,"CLP";"clp_rb_doc",#N/A,FALSE,"CLP";"clp_rev_doc",#N/A,FALSE,"CLP";"clp_tax_doc",#N/A,FALSE,"CLP";"clp_wc_doc",#N/A,FALSE,"CLP";"clp_power_doc",#N/A,FALSE,"CLP"}</definedName>
    <definedName name="wrn.clp_fs_doc." hidden="1">{"clp_bs_doc",#N/A,FALSE,"CLP";"clp_is_doc",#N/A,FALSE,"CLP";"clp_cf_doc",#N/A,FALSE,"CLP";"clp_fr_doc",#N/A,FALSE,"CLP"}</definedName>
    <definedName name="x" hidden="1">{"clp_bs_doc",#N/A,FALSE,"CLP";"clp_is_doc",#N/A,FALSE,"CLP";"clp_cf_doc",#N/A,FALSE,"CLP";"clp_fr_doc",#N/A,FALSE,"CLP"}</definedName>
    <definedName name="y" hidden="1">{"clp_bs_doc",#N/A,FALSE,"CLP";"clp_is_doc",#N/A,FALSE,"CLP";"clp_cf_doc",#N/A,FALSE,"CLP";"clp_fr_doc",#N/A,FALSE,"CLP"}</definedName>
    <definedName name="Z_56741B30_9E05_11D4_BE09_0050040BF713_.wvu.Cols" hidden="1">#REF!</definedName>
    <definedName name="Z_56741B30_9E05_11D4_BE09_0050040BF713_.wvu.PrintTitles" hidden="1">#REF!</definedName>
    <definedName name="Z_9C764411_CC6B_11D4_A50D_00010277FBAA_.wvu.PrintArea" hidden="1">#REF!</definedName>
  </definedNames>
  <calcPr calcId="125725"/>
</workbook>
</file>

<file path=xl/calcChain.xml><?xml version="1.0" encoding="utf-8"?>
<calcChain xmlns="http://schemas.openxmlformats.org/spreadsheetml/2006/main">
  <c r="L4" i="33"/>
  <c r="B4"/>
  <c r="C15" i="5" s="1"/>
  <c r="G4" i="33"/>
  <c r="C18" i="5" l="1"/>
  <c r="G9" i="31"/>
  <c r="C5" i="26"/>
  <c r="B92" i="16"/>
  <c r="C94"/>
  <c r="C93"/>
  <c r="C92"/>
  <c r="D92"/>
  <c r="D94"/>
  <c r="G94" s="1"/>
  <c r="D93"/>
  <c r="B94"/>
  <c r="B93"/>
  <c r="G93" s="1"/>
  <c r="F88"/>
  <c r="D2" i="32"/>
  <c r="C4" i="5" s="1"/>
  <c r="H39" i="31"/>
  <c r="J39" s="1"/>
  <c r="E39"/>
  <c r="H38"/>
  <c r="J38" s="1"/>
  <c r="E38"/>
  <c r="J37"/>
  <c r="H37"/>
  <c r="E37"/>
  <c r="H36"/>
  <c r="J36" s="1"/>
  <c r="E36"/>
  <c r="J35"/>
  <c r="H35"/>
  <c r="E35"/>
  <c r="H34"/>
  <c r="J34" s="1"/>
  <c r="E34"/>
  <c r="J33"/>
  <c r="H33"/>
  <c r="E33"/>
  <c r="H32"/>
  <c r="J32" s="1"/>
  <c r="E32"/>
  <c r="J31"/>
  <c r="H31"/>
  <c r="E31"/>
  <c r="H30"/>
  <c r="J30" s="1"/>
  <c r="E30"/>
  <c r="H29"/>
  <c r="J29" s="1"/>
  <c r="E29"/>
  <c r="H28"/>
  <c r="J28" s="1"/>
  <c r="E28"/>
  <c r="J27"/>
  <c r="H27"/>
  <c r="E27"/>
  <c r="H26"/>
  <c r="J26" s="1"/>
  <c r="E26"/>
  <c r="H25"/>
  <c r="J25" s="1"/>
  <c r="E25"/>
  <c r="H24"/>
  <c r="J24" s="1"/>
  <c r="E24"/>
  <c r="H23"/>
  <c r="J23" s="1"/>
  <c r="E23"/>
  <c r="H22"/>
  <c r="J22" s="1"/>
  <c r="E22"/>
  <c r="H21"/>
  <c r="J21" s="1"/>
  <c r="E21"/>
  <c r="H20"/>
  <c r="J20" s="1"/>
  <c r="E20"/>
  <c r="H19"/>
  <c r="J19" s="1"/>
  <c r="E19"/>
  <c r="H18"/>
  <c r="J18" s="1"/>
  <c r="E18"/>
  <c r="H17"/>
  <c r="J17" s="1"/>
  <c r="E17"/>
  <c r="H16"/>
  <c r="J16" s="1"/>
  <c r="G7" s="1"/>
  <c r="E16"/>
  <c r="G92" i="16" l="1"/>
  <c r="C17" i="5" s="1"/>
  <c r="C14" l="1"/>
  <c r="C16" s="1"/>
  <c r="C7"/>
  <c r="C9" s="1"/>
  <c r="C11" s="1"/>
  <c r="E84" i="16"/>
  <c r="E85" s="1"/>
  <c r="E86" s="1"/>
  <c r="E87" s="1"/>
  <c r="E88" s="1"/>
  <c r="C26" i="5"/>
  <c r="G8" i="31" s="1"/>
  <c r="G10" s="1"/>
  <c r="C19" i="5" s="1"/>
  <c r="E9" i="17"/>
  <c r="D9"/>
  <c r="F9"/>
  <c r="G9"/>
  <c r="H21"/>
  <c r="E10"/>
  <c r="E11"/>
  <c r="E21"/>
  <c r="F21"/>
  <c r="G21"/>
  <c r="E12"/>
  <c r="E13"/>
  <c r="E14"/>
  <c r="E15"/>
  <c r="D10"/>
  <c r="D11"/>
  <c r="D12"/>
  <c r="D13"/>
  <c r="D14"/>
  <c r="D15"/>
  <c r="D21"/>
  <c r="I21"/>
  <c r="J21"/>
  <c r="K21"/>
  <c r="K25"/>
  <c r="K19"/>
  <c r="K9" s="1"/>
  <c r="J9"/>
  <c r="F11"/>
  <c r="J11"/>
  <c r="F12"/>
  <c r="J12"/>
  <c r="F13"/>
  <c r="J13"/>
  <c r="L9"/>
  <c r="F10"/>
  <c r="G10"/>
  <c r="J10"/>
  <c r="K10"/>
  <c r="L10"/>
  <c r="L21"/>
  <c r="G11"/>
  <c r="K11"/>
  <c r="L11"/>
  <c r="G12"/>
  <c r="L12"/>
  <c r="G13"/>
  <c r="L13"/>
  <c r="F14"/>
  <c r="G14"/>
  <c r="J14"/>
  <c r="L14"/>
  <c r="F15"/>
  <c r="G15"/>
  <c r="J15"/>
  <c r="L15"/>
  <c r="F6" i="16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G6"/>
  <c r="G7" s="1"/>
  <c r="G8" s="1"/>
  <c r="G9" s="1"/>
  <c r="G10" s="1"/>
  <c r="G11" s="1"/>
  <c r="G12" s="1"/>
  <c r="G13" s="1"/>
  <c r="G14" s="1"/>
  <c r="G15" s="1"/>
  <c r="G16" s="1"/>
  <c r="G17" s="1"/>
  <c r="G18" s="1"/>
  <c r="G19" s="1"/>
  <c r="G20" s="1"/>
  <c r="G21" s="1"/>
  <c r="G22" s="1"/>
  <c r="G23" s="1"/>
  <c r="G24" s="1"/>
  <c r="G25" s="1"/>
  <c r="G26" s="1"/>
  <c r="G27" s="1"/>
  <c r="G28" s="1"/>
  <c r="G29" s="1"/>
  <c r="G30" s="1"/>
  <c r="G31" s="1"/>
  <c r="G32" s="1"/>
  <c r="G33" s="1"/>
  <c r="G34" s="1"/>
  <c r="G35" s="1"/>
  <c r="G36" s="1"/>
  <c r="G37" s="1"/>
  <c r="G38" s="1"/>
  <c r="G39" s="1"/>
  <c r="G40" s="1"/>
  <c r="G41" s="1"/>
  <c r="G42" s="1"/>
  <c r="G43" s="1"/>
  <c r="G44" s="1"/>
  <c r="G45" s="1"/>
  <c r="G46" s="1"/>
  <c r="G47" s="1"/>
  <c r="G48" s="1"/>
  <c r="G49" s="1"/>
  <c r="G50" s="1"/>
  <c r="G51" s="1"/>
  <c r="G52" s="1"/>
  <c r="G53" s="1"/>
  <c r="G54" s="1"/>
  <c r="G55" s="1"/>
  <c r="G56" s="1"/>
  <c r="G57" s="1"/>
  <c r="G58" s="1"/>
  <c r="G59" s="1"/>
  <c r="G60" s="1"/>
  <c r="G61" s="1"/>
  <c r="G62" s="1"/>
  <c r="G63" s="1"/>
  <c r="G64" s="1"/>
  <c r="G65" s="1"/>
  <c r="G66" s="1"/>
  <c r="G67" s="1"/>
  <c r="G68" s="1"/>
  <c r="G69" s="1"/>
  <c r="G70" s="1"/>
  <c r="G71" s="1"/>
  <c r="G72" s="1"/>
  <c r="G73" s="1"/>
  <c r="G74" s="1"/>
  <c r="G75" s="1"/>
  <c r="G76" s="1"/>
  <c r="G77" s="1"/>
  <c r="G78" s="1"/>
  <c r="G79" s="1"/>
  <c r="G80" s="1"/>
  <c r="G81" s="1"/>
  <c r="G82" s="1"/>
  <c r="K13" i="17"/>
  <c r="K15"/>
  <c r="K14"/>
  <c r="K12"/>
  <c r="F84" i="16"/>
  <c r="G84"/>
  <c r="G85" s="1"/>
  <c r="G86" s="1"/>
  <c r="G87" s="1"/>
  <c r="G88" s="1"/>
  <c r="F85"/>
  <c r="F86" s="1"/>
  <c r="F87" s="1"/>
  <c r="E6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E79" s="1"/>
  <c r="E80" s="1"/>
  <c r="E81" s="1"/>
  <c r="E82" s="1"/>
  <c r="C22" i="5" l="1"/>
  <c r="F94" i="16"/>
  <c r="F93"/>
  <c r="F92"/>
  <c r="M21" i="17"/>
  <c r="C20" i="5" l="1"/>
  <c r="C21" s="1"/>
  <c r="C27" s="1"/>
  <c r="C28"/>
</calcChain>
</file>

<file path=xl/comments1.xml><?xml version="1.0" encoding="utf-8"?>
<comments xmlns="http://schemas.openxmlformats.org/spreadsheetml/2006/main">
  <authors>
    <author>cvpb</author>
  </authors>
  <commentList>
    <comment ref="H5" authorId="0">
      <text>
        <r>
          <rPr>
            <b/>
            <sz val="8"/>
            <color indexed="81"/>
            <rFont val="Tahoma"/>
            <family val="2"/>
          </rPr>
          <t>cvpb:</t>
        </r>
        <r>
          <rPr>
            <sz val="8"/>
            <color indexed="81"/>
            <rFont val="Tahoma"/>
            <family val="2"/>
          </rPr>
          <t xml:space="preserve">
60 meses</t>
        </r>
      </text>
    </comment>
    <comment ref="C9" authorId="0">
      <text>
        <r>
          <rPr>
            <b/>
            <sz val="8"/>
            <color indexed="81"/>
            <rFont val="Tahoma"/>
            <family val="2"/>
          </rPr>
          <t>cvpb:</t>
        </r>
        <r>
          <rPr>
            <sz val="8"/>
            <color indexed="81"/>
            <rFont val="Tahoma"/>
            <family val="2"/>
          </rPr>
          <t xml:space="preserve">
consultado Economática data de 30/09/2005.</t>
        </r>
      </text>
    </comment>
    <comment ref="C13" authorId="0">
      <text>
        <r>
          <rPr>
            <b/>
            <sz val="8"/>
            <color indexed="81"/>
            <rFont val="Tahoma"/>
            <family val="2"/>
          </rPr>
          <t>cvpb:</t>
        </r>
        <r>
          <rPr>
            <sz val="8"/>
            <color indexed="81"/>
            <rFont val="Tahoma"/>
            <family val="2"/>
          </rPr>
          <t xml:space="preserve">
valor de 7/2005 - última negociação em bolsa</t>
        </r>
      </text>
    </comment>
    <comment ref="H13" authorId="0">
      <text>
        <r>
          <rPr>
            <b/>
            <sz val="8"/>
            <color indexed="81"/>
            <rFont val="Tahoma"/>
            <family val="2"/>
          </rPr>
          <t>cvpb:</t>
        </r>
        <r>
          <rPr>
            <sz val="8"/>
            <color indexed="81"/>
            <rFont val="Tahoma"/>
            <family val="2"/>
          </rPr>
          <t xml:space="preserve">
Beta de 48 meses</t>
        </r>
      </text>
    </comment>
    <comment ref="C39" authorId="0">
      <text>
        <r>
          <rPr>
            <b/>
            <sz val="8"/>
            <color indexed="81"/>
            <rFont val="Tahoma"/>
            <family val="2"/>
          </rPr>
          <t>cvpb:</t>
        </r>
        <r>
          <rPr>
            <sz val="8"/>
            <color indexed="81"/>
            <rFont val="Tahoma"/>
            <family val="2"/>
          </rPr>
          <t xml:space="preserve">
consultado na Bovespa em 6/03</t>
        </r>
      </text>
    </comment>
    <comment ref="D39" authorId="0">
      <text>
        <r>
          <rPr>
            <b/>
            <sz val="8"/>
            <color indexed="81"/>
            <rFont val="Tahoma"/>
            <family val="2"/>
          </rPr>
          <t>cvpb:</t>
        </r>
        <r>
          <rPr>
            <sz val="8"/>
            <color indexed="81"/>
            <rFont val="Tahoma"/>
            <family val="2"/>
          </rPr>
          <t xml:space="preserve">
consultado na economatica em 6/03</t>
        </r>
      </text>
    </comment>
    <comment ref="C43" authorId="0">
      <text>
        <r>
          <rPr>
            <b/>
            <sz val="8"/>
            <color indexed="81"/>
            <rFont val="Tahoma"/>
            <family val="2"/>
          </rPr>
          <t>cvpb:</t>
        </r>
        <r>
          <rPr>
            <sz val="8"/>
            <color indexed="81"/>
            <rFont val="Tahoma"/>
            <family val="2"/>
          </rPr>
          <t xml:space="preserve">
ultima cotação 07/2005</t>
        </r>
      </text>
    </comment>
  </commentList>
</comments>
</file>

<file path=xl/comments2.xml><?xml version="1.0" encoding="utf-8"?>
<comments xmlns="http://schemas.openxmlformats.org/spreadsheetml/2006/main">
  <authors>
    <author>Aswath Damodaran</author>
  </authors>
  <commentList>
    <comment ref="C2" authorId="0">
      <text>
        <r>
          <rPr>
            <b/>
            <sz val="9"/>
            <color indexed="81"/>
            <rFont val="Geneva"/>
          </rPr>
          <t>Aswath Damodaran:</t>
        </r>
        <r>
          <rPr>
            <sz val="9"/>
            <color indexed="81"/>
            <rFont val="Geneva"/>
          </rPr>
          <t xml:space="preserve">
ST: Short term (Treasury bill)
LT: Long term (Treasury bond)</t>
        </r>
      </text>
    </comment>
    <comment ref="C3" authorId="0">
      <text>
        <r>
          <rPr>
            <b/>
            <sz val="9"/>
            <color indexed="81"/>
            <rFont val="Geneva"/>
          </rPr>
          <t>Aswath Damodaran:</t>
        </r>
        <r>
          <rPr>
            <sz val="9"/>
            <color indexed="81"/>
            <rFont val="Geneva"/>
          </rPr>
          <t xml:space="preserve">
The risk premium will be computed from this year to the current year.</t>
        </r>
      </text>
    </comment>
  </commentList>
</comments>
</file>

<file path=xl/sharedStrings.xml><?xml version="1.0" encoding="utf-8"?>
<sst xmlns="http://schemas.openxmlformats.org/spreadsheetml/2006/main" count="357" uniqueCount="255">
  <si>
    <t>BNDES</t>
  </si>
  <si>
    <t>Pre-tax Cost of Debt</t>
  </si>
  <si>
    <t>Marginal Tax Rate</t>
  </si>
  <si>
    <t>Weighted Average Cost of Capital - WACC</t>
  </si>
  <si>
    <t>Link</t>
  </si>
  <si>
    <t>http://pages.stern.nyu.edu/~adamodar/</t>
  </si>
  <si>
    <t>Calculation of Selected Company Beta and Capital Structure</t>
  </si>
  <si>
    <t xml:space="preserve"> </t>
  </si>
  <si>
    <t>Comparable</t>
  </si>
  <si>
    <t>Debt/Equity</t>
  </si>
  <si>
    <t>Debt/Total</t>
  </si>
  <si>
    <t xml:space="preserve">Levered </t>
  </si>
  <si>
    <t>Tax</t>
  </si>
  <si>
    <t>Unlevered</t>
  </si>
  <si>
    <t>Relevered</t>
  </si>
  <si>
    <t>Market Cap %</t>
  </si>
  <si>
    <t>Date of Market Cap and Total Debt</t>
  </si>
  <si>
    <t>Company</t>
  </si>
  <si>
    <t>Ticker</t>
  </si>
  <si>
    <t>Ratio</t>
  </si>
  <si>
    <t>Capital Ratio</t>
  </si>
  <si>
    <t>Beta</t>
  </si>
  <si>
    <t>Rate</t>
  </si>
  <si>
    <t>Total</t>
  </si>
  <si>
    <t>Brazil</t>
  </si>
  <si>
    <t>AES Tiete ON</t>
  </si>
  <si>
    <t>GETI3</t>
  </si>
  <si>
    <t>Tractebel ON</t>
  </si>
  <si>
    <t>TBLE3</t>
  </si>
  <si>
    <t>Gera Paranapanema ON</t>
  </si>
  <si>
    <t>GEPA3</t>
  </si>
  <si>
    <t>Cesp ON</t>
  </si>
  <si>
    <t>CESP3</t>
  </si>
  <si>
    <t>Industry Adjusted Levered Beta</t>
  </si>
  <si>
    <t>(7) Comparable companies unlevered betas equal:  Levered Beta / (1+ (1 - t) * Debt / Equity). If a reliable measure of beta is available, use it.</t>
  </si>
  <si>
    <t>(8) The unlevered industry average beta is relevered to the industry average debt / equity ratio, as follows:  Adjusted Beta = Unlevered Beta * (1+(1 - t) * Debt / Equity).</t>
  </si>
  <si>
    <t>(9) For a current list of country risk premia, see Global Valuation Group on our website and go to links, then to Damodaran Online or directly to  http://equity.stern.nyu.edu/~adamodar/</t>
  </si>
  <si>
    <t>Otherwise use comparable companies to derive a beta, as shown example above. For Barra beta use Factset or Bloomberg.  Type: Ticker Symbol "Equity" Beta</t>
  </si>
  <si>
    <t>(e)Valor de mercado das ações vezes o número de ações - ON</t>
  </si>
  <si>
    <t>http://www.blanksys.com.br/Area.asp?Area=3</t>
  </si>
  <si>
    <t>O Beta pode ser consultado em um dos sites abaixo:</t>
  </si>
  <si>
    <t>http://www.economatica.com.br/portugues/index_fla.htm</t>
  </si>
  <si>
    <t>*Na economatica deve-se utilizar a opção de amostra grátis</t>
  </si>
  <si>
    <t>Avg Price</t>
  </si>
  <si>
    <t>Dados em 6/03/2006</t>
  </si>
  <si>
    <t>Year</t>
  </si>
  <si>
    <t>Customixed Geometric risk premium estimator</t>
  </si>
  <si>
    <t>What is your riskfree rate?</t>
  </si>
  <si>
    <t>LT</t>
  </si>
  <si>
    <t>Estimates of risk premiums from 1928, over the last 40 years and over the last 10 years</t>
  </si>
  <si>
    <t>Enter your starting year</t>
  </si>
  <si>
    <t>are provided at the bottom of this table.</t>
  </si>
  <si>
    <t>Annual Returns on Investments in</t>
  </si>
  <si>
    <t>Compounded Value of $ 100</t>
  </si>
  <si>
    <t>Stocks</t>
  </si>
  <si>
    <t>T.Bills</t>
  </si>
  <si>
    <t>T.Bonds</t>
  </si>
  <si>
    <t>Risk Premium</t>
  </si>
  <si>
    <t>Stocks - T.Bills</t>
  </si>
  <si>
    <t>Stocks - T.Bonds</t>
  </si>
  <si>
    <t>CMIG3</t>
  </si>
  <si>
    <t>CPLE3</t>
  </si>
  <si>
    <t>CEMIG ON</t>
  </si>
  <si>
    <t>COPEL ON</t>
  </si>
  <si>
    <t>CPFL Geração ON</t>
  </si>
  <si>
    <t>CPFG3</t>
  </si>
  <si>
    <t xml:space="preserve">Unlevered BETA </t>
  </si>
  <si>
    <t>Total Debt*</t>
  </si>
  <si>
    <t>* in millions of R$</t>
  </si>
  <si>
    <t xml:space="preserve">Target Debt / Equity </t>
  </si>
  <si>
    <t>Market Cap*</t>
  </si>
  <si>
    <t>Arithmetic Average - Annual Returns</t>
  </si>
  <si>
    <t>JP Morgan</t>
  </si>
  <si>
    <t>Risk - EMBI</t>
  </si>
  <si>
    <t>Date</t>
  </si>
  <si>
    <t>Parameter</t>
  </si>
  <si>
    <t>Source</t>
  </si>
  <si>
    <t>Instructions:</t>
  </si>
  <si>
    <t>2. Scroll down to Data Sets</t>
  </si>
  <si>
    <t>3. Select "Historical data on Stocks, Bonds and Bills - US" (Spreadsheet available for download)</t>
  </si>
  <si>
    <t>Rf - Risk-Free Rate</t>
  </si>
  <si>
    <t>Rm - Equity Risk Premium</t>
  </si>
  <si>
    <t>Rc - Estimated Country Risk Premium</t>
  </si>
  <si>
    <t>t - Marginal Tax Rate</t>
  </si>
  <si>
    <t>Damodaran website</t>
  </si>
  <si>
    <t>Unlevered Beta</t>
  </si>
  <si>
    <t>1. Select Updated Data on the left-side menu</t>
  </si>
  <si>
    <t>Source: JP Morgan www.morganmarkets.com</t>
  </si>
  <si>
    <r>
      <t xml:space="preserve">Ke = Rf + </t>
    </r>
    <r>
      <rPr>
        <sz val="9"/>
        <rFont val="Calibri"/>
        <family val="2"/>
      </rPr>
      <t>β*</t>
    </r>
    <r>
      <rPr>
        <sz val="9"/>
        <rFont val="Arial"/>
        <family val="2"/>
      </rPr>
      <t>Rm + Rc</t>
    </r>
  </si>
  <si>
    <t>10-YEAR TREASURY NOTE (^TNX)</t>
  </si>
  <si>
    <t>Close</t>
  </si>
  <si>
    <t xml:space="preserve">WACC Electric Generation </t>
  </si>
  <si>
    <t>Ke' - Cost of Equity - real</t>
  </si>
  <si>
    <t>Kd' - After-tax Cost of Debt - real</t>
  </si>
  <si>
    <t>Cost of Capital (WACC) - real</t>
  </si>
  <si>
    <t>WACC = (Kd x Pd)+(Ke x Pe)</t>
  </si>
  <si>
    <t>WACC = (Kd' x Pd)+(Ke' x Pe)</t>
  </si>
  <si>
    <t>Company Name</t>
  </si>
  <si>
    <t>Value Line Beta</t>
  </si>
  <si>
    <t>Power</t>
  </si>
  <si>
    <t>AES Corp.</t>
  </si>
  <si>
    <t>AES</t>
  </si>
  <si>
    <t>Ballard Power Sys.</t>
  </si>
  <si>
    <t>BLDP</t>
  </si>
  <si>
    <t>Energy Conversion</t>
  </si>
  <si>
    <t>ENER</t>
  </si>
  <si>
    <t>ESLR</t>
  </si>
  <si>
    <t>Headwaters Inc.</t>
  </si>
  <si>
    <t>HW</t>
  </si>
  <si>
    <t>HOKU</t>
  </si>
  <si>
    <t>NRG</t>
  </si>
  <si>
    <t>ORA</t>
  </si>
  <si>
    <t>Quantum Fuel Sys. Tech Wldwid</t>
  </si>
  <si>
    <t>QTWW</t>
  </si>
  <si>
    <t>D/E</t>
  </si>
  <si>
    <t>tax</t>
  </si>
  <si>
    <t>Re-levered Beta</t>
  </si>
  <si>
    <t>Market Share</t>
  </si>
  <si>
    <t>TJLP (Long term Interest Rate)</t>
  </si>
  <si>
    <t>S&amp;P500 vs 10-year T.Bond Yield</t>
  </si>
  <si>
    <t>EMBI+Brazil</t>
  </si>
  <si>
    <t>BioFuel Energy Corp</t>
  </si>
  <si>
    <t>BIOF</t>
  </si>
  <si>
    <t>China Clean Energy Inc</t>
  </si>
  <si>
    <t>CCGY</t>
  </si>
  <si>
    <t>Covanta Holding Corp.</t>
  </si>
  <si>
    <t>CVA</t>
  </si>
  <si>
    <t>Daystar Technologies Inc</t>
  </si>
  <si>
    <t>DSTI</t>
  </si>
  <si>
    <t>EDP - Energias de Portugal</t>
  </si>
  <si>
    <t>EDPFY</t>
  </si>
  <si>
    <t>Evergreen Solar Inc.</t>
  </si>
  <si>
    <t>First Solar Inc.</t>
  </si>
  <si>
    <t>FSLR</t>
  </si>
  <si>
    <t>Green Plains Renewable Energy</t>
  </si>
  <si>
    <t>GPRE</t>
  </si>
  <si>
    <t>LDK Solar Company Ltd</t>
  </si>
  <si>
    <t>LDK</t>
  </si>
  <si>
    <t>NRG Energy</t>
  </si>
  <si>
    <t>Ocean Power Technologies Inc</t>
  </si>
  <si>
    <t>OPTT</t>
  </si>
  <si>
    <t>Ormat Technologies</t>
  </si>
  <si>
    <t>Pacific Ethanol</t>
  </si>
  <si>
    <t>PEIX</t>
  </si>
  <si>
    <t>SunPower Corp.</t>
  </si>
  <si>
    <t>SPWRA</t>
  </si>
  <si>
    <t xml:space="preserve">http://www.bcb.gov.br/pec/metas/InflationTargetingTable.pdf </t>
  </si>
  <si>
    <t>APR / JUN 2009</t>
  </si>
  <si>
    <t>JAN / MAR 2009</t>
  </si>
  <si>
    <t>OCT / DEC 2008</t>
  </si>
  <si>
    <t>JUL / SEP 2008</t>
  </si>
  <si>
    <t>APR / JUN 2008</t>
  </si>
  <si>
    <t>JAN / MAR 2008</t>
  </si>
  <si>
    <t>OCT / DEC 2007</t>
  </si>
  <si>
    <t>JUL / SEP 2007</t>
  </si>
  <si>
    <t>APR / JUN 2007</t>
  </si>
  <si>
    <t>JAN / MAR 2007</t>
  </si>
  <si>
    <t>OCT /DEC 2006</t>
  </si>
  <si>
    <t>JUL / SEP 2006</t>
  </si>
  <si>
    <t>APR /JUN 2006</t>
  </si>
  <si>
    <t>JAN / MAR 2006</t>
  </si>
  <si>
    <t>OCT /DEC 2005</t>
  </si>
  <si>
    <t>JUL / SEP 2005</t>
  </si>
  <si>
    <t>APR /JUN 2005</t>
  </si>
  <si>
    <t>JAN / MAR 2005</t>
  </si>
  <si>
    <t>OCT /DEC 2004</t>
  </si>
  <si>
    <t>JUL / SEP 2004</t>
  </si>
  <si>
    <t>APR /JUN 2004</t>
  </si>
  <si>
    <t>JAN / MAR 2004</t>
  </si>
  <si>
    <t>OCT /DEC 2003</t>
  </si>
  <si>
    <t>JUL / SEP 2003</t>
  </si>
  <si>
    <t>APR /JUN 2003</t>
  </si>
  <si>
    <t>JAN / MAR 2003</t>
  </si>
  <si>
    <t>TJLP</t>
  </si>
  <si>
    <t>Credit Risk Rate</t>
  </si>
  <si>
    <t>BNDES remuneration</t>
  </si>
  <si>
    <t>Taxes calculated based on an assumed percentage over the gross revenue</t>
  </si>
  <si>
    <t>a- Financial Cost</t>
  </si>
  <si>
    <t>(a+b+c)</t>
  </si>
  <si>
    <t>Kd = (a+b+c)*(1-t)</t>
  </si>
  <si>
    <t>Kd' = [(1+Kd)/(1+π)-1]</t>
  </si>
  <si>
    <t>5-year average</t>
  </si>
  <si>
    <t>1-year average</t>
  </si>
  <si>
    <t/>
  </si>
  <si>
    <t>30-YEAR TREASURY NOTE (^TYX)</t>
  </si>
  <si>
    <t>30-year minus 10-year T.Note</t>
  </si>
  <si>
    <t>Federal Reserve</t>
  </si>
  <si>
    <t>http://www.federalreserve.gov/econresdata/researchdata.htm</t>
  </si>
  <si>
    <t>Period</t>
  </si>
  <si>
    <t>1. Select "Updated Data" on the left menu</t>
  </si>
  <si>
    <t>2. Scroll down to the table below</t>
  </si>
  <si>
    <t xml:space="preserve">       π' - US expected inflation</t>
  </si>
  <si>
    <t>π - Inflation Forecast</t>
  </si>
  <si>
    <t>OCT / DEC 2009</t>
  </si>
  <si>
    <t>JUL / SEP 2009</t>
  </si>
  <si>
    <t>Market weighted average Beta US power Co. re-levered to Brazilian leverage</t>
  </si>
  <si>
    <t>b- BNDES Spread</t>
  </si>
  <si>
    <t>c- Credit Risk Rate</t>
  </si>
  <si>
    <t>Brazilian inflation targeting</t>
  </si>
  <si>
    <t>Market Cap</t>
  </si>
  <si>
    <t>Wd - Target Debt / Total Capital</t>
  </si>
  <si>
    <t>We - Target Equity / Total Capital</t>
  </si>
  <si>
    <t>PowerVerde Inc</t>
  </si>
  <si>
    <t>PWVI</t>
  </si>
  <si>
    <t>Mass Megawatts Wind Power Inc.</t>
  </si>
  <si>
    <t>MMGW</t>
  </si>
  <si>
    <t>Market Debt to Capital</t>
  </si>
  <si>
    <t>TIPSY10</t>
  </si>
  <si>
    <t>http://www.bndes.gov.br/SiteBNDES/bndes/bndes_pt/Institucional/Apoio_Financeiro/Custos_Financeiros/Taxa_de_Juros_de_Longo_Prazo_TJLP/index.html</t>
  </si>
  <si>
    <t>Central Bank of Brazil</t>
  </si>
  <si>
    <t>Kd - Cost of Debt (BNDES Interest Rate)</t>
  </si>
  <si>
    <t>Rfr - Risk-Free Rate real</t>
  </si>
  <si>
    <t>Rfr = [(1+Rf)/(1+π)-1]</t>
  </si>
  <si>
    <t>Ke - Cost of Equity - nominal USD</t>
  </si>
  <si>
    <t>Kebr - Cost of Equity - nominal BRL</t>
  </si>
  <si>
    <r>
      <t>Kebr = (1+Ke)*(1+</t>
    </r>
    <r>
      <rPr>
        <sz val="9"/>
        <rFont val="Calibri"/>
        <family val="2"/>
      </rPr>
      <t>π)/(1+π')-1</t>
    </r>
  </si>
  <si>
    <t>Ke' = Rfr + β*Rm + Rc</t>
  </si>
  <si>
    <t>30-year US Treasury Yield</t>
  </si>
  <si>
    <t xml:space="preserve">10-year T.Notes minus 10-year TIPS </t>
  </si>
  <si>
    <t>Cost of Capital (WACC) - nominal BRL</t>
  </si>
  <si>
    <t>Kd - After-tax Cost of Debt - nominal BRL</t>
  </si>
  <si>
    <t>http://www.receita.fazenda.gov.br/Aliquotas/ContribCsll/Aliquotas.htm http://www.receita.fazenda.gov.br/Aliquotas/ContribPj.htm</t>
  </si>
  <si>
    <t>Secretariat of the Federal Revenue of Brazil</t>
  </si>
  <si>
    <t xml:space="preserve">Source  :http://pages.stern.nyu.edu/~adamodar/ </t>
  </si>
  <si>
    <t>Relevered Beta 2011 (mkt. weighted)</t>
  </si>
  <si>
    <t>Symbol</t>
  </si>
  <si>
    <t>Industry</t>
  </si>
  <si>
    <t>ENERSIS S A ADR</t>
  </si>
  <si>
    <t>ENI</t>
  </si>
  <si>
    <t>Utility (Foreign)</t>
  </si>
  <si>
    <t>Hoku Corp</t>
  </si>
  <si>
    <t>U.S. Geothermal Inc</t>
  </si>
  <si>
    <t>HTM</t>
  </si>
  <si>
    <t>3. Current (January 2011)</t>
  </si>
  <si>
    <t>JAN / MAR 2010</t>
  </si>
  <si>
    <t>APR / JUN 2010</t>
  </si>
  <si>
    <t>JUL / SEP 2010</t>
  </si>
  <si>
    <t>OCT / DEC 2010</t>
  </si>
  <si>
    <t>1928-2010</t>
  </si>
  <si>
    <t>2000-2010</t>
  </si>
  <si>
    <t>1980-2010</t>
  </si>
  <si>
    <t>http://www.bndes.gov.br/SiteBNDES/bndes/bndes_pt/Institucional/Apoio_Financeiro/Produtos/FINEM/meio_ambiente.html</t>
  </si>
  <si>
    <t xml:space="preserve"> ND</t>
  </si>
  <si>
    <t>Source:http://www.federalreserve.gov/releases/h15/data/Business_day/H15_TCMNOM_Y10.txt</t>
  </si>
  <si>
    <t>Source:http://www.federalreserve.gov/releases/h15/data/Business_day/H15_TCMNOM_Y30.txt</t>
  </si>
  <si>
    <t>Guidelines on the assessment of investment analysis</t>
  </si>
  <si>
    <t xml:space="preserve"> (Paragraph 18, EB 62, Annex 5)</t>
  </si>
  <si>
    <t>http://cdm.unfccc.int/Reference/Guidclarif/reg/reg_guid03.pdf</t>
  </si>
  <si>
    <t>www.ipeadata.gov.br</t>
  </si>
  <si>
    <t>1 - Mark "Macroeconomic Database"</t>
  </si>
  <si>
    <t>2 - Search " EMBI+ "</t>
  </si>
  <si>
    <t>http://www.stern.nyu.edu/~adamodar/pc/datasets/histretSP.xls</t>
  </si>
  <si>
    <t>Ke - Cost of Equity</t>
  </si>
  <si>
    <r>
      <rPr>
        <sz val="9"/>
        <rFont val="Calibri"/>
        <family val="2"/>
      </rPr>
      <t>β</t>
    </r>
    <r>
      <rPr>
        <sz val="9"/>
        <rFont val="Arial"/>
        <family val="2"/>
      </rPr>
      <t xml:space="preserve"> - Sectorial Risk</t>
    </r>
  </si>
  <si>
    <t>Source: http://www.bndes.gov.br/SiteBNDES/bndes/bndes_pt/Institucional/Apoio_Financeiro/Custos_Financeiros/Taxa_de_Juros_de_Longo_Prazo_TJLP/index.html</t>
  </si>
</sst>
</file>

<file path=xl/styles.xml><?xml version="1.0" encoding="utf-8"?>
<styleSheet xmlns="http://schemas.openxmlformats.org/spreadsheetml/2006/main">
  <numFmts count="29">
    <numFmt numFmtId="41" formatCode="_(* #,##0_);_(* \(#,##0\);_(* &quot;-&quot;_);_(@_)"/>
    <numFmt numFmtId="43" formatCode="_(* #,##0.00_);_(* \(#,##0.00\);_(* &quot;-&quot;??_);_(@_)"/>
    <numFmt numFmtId="164" formatCode="_(&quot;$&quot;* #,##0.00_);_(&quot;$&quot;* \(#,##0.00\);_(&quot;$&quot;* &quot;-&quot;??_);_(@_)"/>
    <numFmt numFmtId="165" formatCode="0.0%"/>
    <numFmt numFmtId="166" formatCode="0.00000000000%"/>
    <numFmt numFmtId="167" formatCode="[$-409]d\-mmm\-yy;@"/>
    <numFmt numFmtId="168" formatCode="0.000"/>
    <numFmt numFmtId="169" formatCode="_(* #,##0.0_);_(* \(#,##0.0\);_(* &quot;-&quot;??_);_(@_)"/>
    <numFmt numFmtId="170" formatCode="_(* #,##0_);_(* \(#,##0\);_(* &quot;-&quot;??_);_(@_)"/>
    <numFmt numFmtId="171" formatCode="General_)"/>
    <numFmt numFmtId="172" formatCode="#,##0.0_);\(#,##0.0\)"/>
    <numFmt numFmtId="173" formatCode="_-[$€-2]* #,##0.00_-;\-[$€-2]* #,##0.00_-;_-[$€-2]* &quot;-&quot;??_-"/>
    <numFmt numFmtId="174" formatCode="0.000000"/>
    <numFmt numFmtId="175" formatCode="mmm\-yyyy"/>
    <numFmt numFmtId="176" formatCode="&quot;$&quot;#,##0\ ;\(&quot;$&quot;#,##0\)"/>
    <numFmt numFmtId="177" formatCode="#,##0.0_);\(#,##0.0\);&quot;-&quot;?"/>
    <numFmt numFmtId="178" formatCode="#,##0.0_);[Red]\(#,##0.0\)"/>
    <numFmt numFmtId="179" formatCode="mmm\-d\-yyyy"/>
    <numFmt numFmtId="180" formatCode="#,##0.00\x_);[Red]\(#,##0.00\x\);&quot;--  &quot;"/>
    <numFmt numFmtId="181" formatCode="d\-mmm\-yyyy"/>
    <numFmt numFmtId="182" formatCode="#,##0.00&quot;¢/kWh&quot;"/>
    <numFmt numFmtId="183" formatCode="#,##0;\(#,##0\)"/>
    <numFmt numFmtId="184" formatCode="_-* #,##0_-;\-* #,##0_-;_-* &quot;-&quot;??_-;_-@_-"/>
    <numFmt numFmtId="185" formatCode="mm/dd/yy"/>
    <numFmt numFmtId="186" formatCode="0_);\(0\)"/>
    <numFmt numFmtId="187" formatCode="&quot;$&quot;#,##0.0"/>
    <numFmt numFmtId="188" formatCode="#,##0,_);\(#,##0,\)"/>
    <numFmt numFmtId="189" formatCode="&quot;$&quot;#,##0.00"/>
    <numFmt numFmtId="190" formatCode="m/d/yy;@"/>
  </numFmts>
  <fonts count="7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1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b/>
      <sz val="11"/>
      <color indexed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22"/>
      <name val="UBSHeadline"/>
      <family val="1"/>
    </font>
    <font>
      <sz val="10"/>
      <color indexed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sz val="8"/>
      <color indexed="10"/>
      <name val="Arial"/>
      <family val="2"/>
    </font>
    <font>
      <sz val="10"/>
      <color indexed="14"/>
      <name val="Arial"/>
      <family val="2"/>
    </font>
    <font>
      <sz val="10"/>
      <name val="Courier"/>
      <family val="3"/>
    </font>
    <font>
      <sz val="12"/>
      <name val="Helv"/>
    </font>
    <font>
      <sz val="10"/>
      <name val="Geneva"/>
    </font>
    <font>
      <sz val="8"/>
      <name val="Geneva"/>
    </font>
    <font>
      <sz val="14"/>
      <color indexed="10"/>
      <name val="Times"/>
      <family val="1"/>
    </font>
    <font>
      <sz val="14"/>
      <color indexed="10"/>
      <name val="Geneva"/>
    </font>
    <font>
      <sz val="12"/>
      <name val="Times"/>
      <family val="1"/>
    </font>
    <font>
      <b/>
      <sz val="12"/>
      <name val="Times"/>
      <family val="1"/>
    </font>
    <font>
      <i/>
      <sz val="12"/>
      <name val="Times"/>
      <family val="1"/>
    </font>
    <font>
      <sz val="12"/>
      <color indexed="10"/>
      <name val="Times"/>
      <family val="1"/>
    </font>
    <font>
      <b/>
      <i/>
      <sz val="12"/>
      <name val="Times"/>
      <family val="1"/>
    </font>
    <font>
      <b/>
      <sz val="9"/>
      <color indexed="81"/>
      <name val="Geneva"/>
    </font>
    <font>
      <sz val="9"/>
      <color indexed="81"/>
      <name val="Geneva"/>
    </font>
    <font>
      <b/>
      <sz val="10"/>
      <color indexed="17"/>
      <name val="Arial"/>
      <family val="2"/>
    </font>
    <font>
      <b/>
      <u/>
      <sz val="10"/>
      <color indexed="12"/>
      <name val="Arial"/>
      <family val="2"/>
    </font>
    <font>
      <b/>
      <sz val="10"/>
      <color indexed="9"/>
      <name val="Arial"/>
      <family val="2"/>
    </font>
    <font>
      <sz val="12"/>
      <name val="New Century Schlbk"/>
    </font>
    <font>
      <sz val="8"/>
      <color indexed="18"/>
      <name val="Arial"/>
      <family val="2"/>
    </font>
    <font>
      <sz val="12"/>
      <name val="¹ÙÅÁÃ¼"/>
      <charset val="129"/>
    </font>
    <font>
      <sz val="10"/>
      <name val="Times New Roman"/>
      <family val="1"/>
    </font>
    <font>
      <sz val="12"/>
      <name val="Tms Rmn"/>
    </font>
    <font>
      <sz val="12"/>
      <name val="±¼¸²Ã¼"/>
      <charset val="129"/>
    </font>
    <font>
      <sz val="5.5"/>
      <name val="Helv"/>
      <family val="2"/>
    </font>
    <font>
      <b/>
      <sz val="6"/>
      <name val="Helv"/>
    </font>
    <font>
      <sz val="9"/>
      <name val="Trebuchet MS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sz val="10"/>
      <color indexed="12"/>
      <name val="Trebuchet MS"/>
      <family val="2"/>
    </font>
    <font>
      <sz val="9"/>
      <name val="Arial"/>
      <family val="2"/>
    </font>
    <font>
      <sz val="7"/>
      <name val="Small Fonts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sz val="10"/>
      <color indexed="13"/>
      <name val="Arial"/>
      <family val="2"/>
    </font>
    <font>
      <sz val="10"/>
      <name val="MS Sans Serif"/>
      <family val="2"/>
    </font>
    <font>
      <sz val="8"/>
      <color indexed="10"/>
      <name val="Arial"/>
      <family val="2"/>
    </font>
    <font>
      <b/>
      <u/>
      <sz val="12"/>
      <name val="Arial"/>
      <family val="2"/>
    </font>
    <font>
      <b/>
      <i/>
      <sz val="9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9"/>
      <name val="Times New Roman"/>
      <family val="1"/>
    </font>
    <font>
      <b/>
      <sz val="9"/>
      <name val="Arial"/>
      <family val="2"/>
    </font>
    <font>
      <u/>
      <sz val="9"/>
      <color indexed="12"/>
      <name val="Arial"/>
      <family val="2"/>
    </font>
    <font>
      <sz val="9"/>
      <name val="Calibri"/>
      <family val="2"/>
    </font>
    <font>
      <sz val="10"/>
      <name val="Arial"/>
      <family val="2"/>
    </font>
    <font>
      <b/>
      <sz val="14"/>
      <color theme="1"/>
      <name val="Arial"/>
      <family val="2"/>
    </font>
    <font>
      <sz val="12"/>
      <color theme="3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2"/>
      <name val="Times"/>
      <family val="1"/>
    </font>
  </fonts>
  <fills count="1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13"/>
      </patternFill>
    </fill>
    <fill>
      <patternFill patternType="solid">
        <fgColor indexed="17"/>
      </patternFill>
    </fill>
    <fill>
      <patternFill patternType="mediumGray">
        <fgColor indexed="22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rgb="FF000000"/>
      </patternFill>
    </fill>
    <fill>
      <patternFill patternType="solid">
        <fgColor theme="0"/>
        <bgColor rgb="FF000000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rgb="FFFF0000"/>
      </left>
      <right/>
      <top style="mediumDashed">
        <color rgb="FFFF0000"/>
      </top>
      <bottom style="mediumDashed">
        <color rgb="FFFF0000"/>
      </bottom>
      <diagonal/>
    </border>
    <border>
      <left/>
      <right style="mediumDashed">
        <color rgb="FFFF0000"/>
      </right>
      <top style="mediumDashed">
        <color rgb="FFFF0000"/>
      </top>
      <bottom style="mediumDashed">
        <color rgb="FFFF0000"/>
      </bottom>
      <diagonal/>
    </border>
  </borders>
  <cellStyleXfs count="73">
    <xf numFmtId="0" fontId="0" fillId="0" borderId="0"/>
    <xf numFmtId="3" fontId="26" fillId="0" borderId="0" applyFont="0" applyFill="0" applyBorder="0" applyAlignment="0" applyProtection="0"/>
    <xf numFmtId="182" fontId="40" fillId="0" borderId="0" applyFont="0" applyFill="0" applyBorder="0" applyAlignment="0" applyProtection="0"/>
    <xf numFmtId="3" fontId="41" fillId="0" borderId="1" applyNumberFormat="0" applyFill="0" applyBorder="0" applyAlignment="0" applyProtection="0"/>
    <xf numFmtId="183" fontId="1" fillId="0" borderId="0" applyBorder="0"/>
    <xf numFmtId="41" fontId="2" fillId="0" borderId="1"/>
    <xf numFmtId="10" fontId="26" fillId="0" borderId="0" applyFont="0" applyFill="0" applyBorder="0" applyAlignment="0" applyProtection="0"/>
    <xf numFmtId="9" fontId="42" fillId="0" borderId="0" applyFont="0" applyFill="0" applyBorder="0" applyAlignment="0" applyProtection="0"/>
    <xf numFmtId="37" fontId="25" fillId="0" borderId="0"/>
    <xf numFmtId="184" fontId="1" fillId="0" borderId="0" applyFont="0" applyFill="0" applyBorder="0" applyAlignment="0" applyProtection="0"/>
    <xf numFmtId="185" fontId="43" fillId="0" borderId="0" applyFont="0" applyFill="0" applyBorder="0" applyAlignment="0" applyProtection="0"/>
    <xf numFmtId="3" fontId="10" fillId="0" borderId="0" applyNumberFormat="0" applyFill="0" applyBorder="0" applyAlignment="0">
      <alignment horizontal="left"/>
    </xf>
    <xf numFmtId="186" fontId="43" fillId="0" borderId="0" applyFont="0" applyFill="0" applyBorder="0" applyAlignment="0" applyProtection="0"/>
    <xf numFmtId="187" fontId="43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/>
    <xf numFmtId="3" fontId="46" fillId="0" borderId="0" applyNumberFormat="0" applyBorder="0"/>
    <xf numFmtId="165" fontId="46" fillId="2" borderId="0" applyNumberFormat="0" applyAlignment="0"/>
    <xf numFmtId="171" fontId="47" fillId="0" borderId="0">
      <alignment horizontal="left"/>
    </xf>
    <xf numFmtId="177" fontId="48" fillId="0" borderId="0" applyFont="0" applyFill="0" applyBorder="0" applyAlignment="0" applyProtection="0"/>
    <xf numFmtId="3" fontId="49" fillId="0" borderId="0" applyFont="0" applyFill="0" applyBorder="0" applyAlignment="0" applyProtection="0"/>
    <xf numFmtId="4" fontId="11" fillId="0" borderId="0"/>
    <xf numFmtId="176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179" fontId="5" fillId="3" borderId="0" applyFont="0" applyFill="0" applyBorder="0" applyAlignment="0" applyProtection="0"/>
    <xf numFmtId="175" fontId="11" fillId="0" borderId="2"/>
    <xf numFmtId="181" fontId="1" fillId="0" borderId="0" applyFill="0" applyBorder="0"/>
    <xf numFmtId="174" fontId="1" fillId="0" borderId="0">
      <alignment horizontal="left" wrapText="1"/>
    </xf>
    <xf numFmtId="173" fontId="1" fillId="0" borderId="0" applyFont="0" applyFill="0" applyBorder="0" applyAlignment="0" applyProtection="0"/>
    <xf numFmtId="2" fontId="49" fillId="0" borderId="0" applyFont="0" applyFill="0" applyBorder="0" applyAlignment="0" applyProtection="0"/>
    <xf numFmtId="0" fontId="15" fillId="0" borderId="3" applyNumberFormat="0" applyAlignment="0" applyProtection="0">
      <alignment horizontal="left" vertical="center"/>
    </xf>
    <xf numFmtId="0" fontId="15" fillId="0" borderId="4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24" fillId="0" borderId="0"/>
    <xf numFmtId="172" fontId="52" fillId="0" borderId="0"/>
    <xf numFmtId="37" fontId="53" fillId="4" borderId="0" applyNumberFormat="0" applyFont="0" applyBorder="0" applyAlignment="0">
      <protection locked="0"/>
    </xf>
    <xf numFmtId="3" fontId="2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37" fontId="5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188" fontId="55" fillId="0" borderId="2" applyFont="0" applyFill="0" applyBorder="0" applyAlignment="0" applyProtection="0"/>
    <xf numFmtId="0" fontId="2" fillId="0" borderId="0"/>
    <xf numFmtId="0" fontId="26" fillId="0" borderId="0"/>
    <xf numFmtId="0" fontId="1" fillId="0" borderId="0"/>
    <xf numFmtId="0" fontId="2" fillId="0" borderId="0"/>
    <xf numFmtId="178" fontId="10" fillId="0" borderId="0"/>
    <xf numFmtId="180" fontId="5" fillId="0" borderId="0" applyFont="0" applyFill="0" applyBorder="0" applyAlignment="0" applyProtection="0"/>
    <xf numFmtId="40" fontId="56" fillId="5" borderId="0">
      <alignment horizontal="right"/>
    </xf>
    <xf numFmtId="0" fontId="57" fillId="6" borderId="0">
      <alignment horizontal="center"/>
    </xf>
    <xf numFmtId="0" fontId="39" fillId="7" borderId="0"/>
    <xf numFmtId="0" fontId="37" fillId="5" borderId="0" applyBorder="0">
      <alignment horizontal="centerContinuous"/>
    </xf>
    <xf numFmtId="0" fontId="58" fillId="7" borderId="0" applyBorder="0">
      <alignment horizontal="centerContinuous"/>
    </xf>
    <xf numFmtId="171" fontId="17" fillId="0" borderId="2">
      <alignment vertical="center"/>
    </xf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9" fillId="8" borderId="0" applyNumberFormat="0" applyFont="0" applyBorder="0" applyAlignment="0" applyProtection="0"/>
    <xf numFmtId="170" fontId="11" fillId="0" borderId="0"/>
    <xf numFmtId="3" fontId="60" fillId="0" borderId="5" applyNumberFormat="0" applyFill="0" applyBorder="0" applyAlignment="0" applyProtection="0"/>
    <xf numFmtId="43" fontId="1" fillId="0" borderId="0" applyFont="0" applyFill="0" applyBorder="0" applyAlignment="0" applyProtection="0"/>
    <xf numFmtId="0" fontId="61" fillId="3" borderId="0">
      <alignment horizontal="right"/>
    </xf>
    <xf numFmtId="0" fontId="49" fillId="0" borderId="6" applyNumberFormat="0" applyFont="0" applyFill="0" applyAlignment="0" applyProtection="0"/>
    <xf numFmtId="186" fontId="62" fillId="0" borderId="0" applyBorder="0" applyProtection="0">
      <alignment horizontal="right" vertical="center"/>
    </xf>
    <xf numFmtId="0" fontId="1" fillId="0" borderId="0"/>
  </cellStyleXfs>
  <cellXfs count="231">
    <xf numFmtId="0" fontId="0" fillId="0" borderId="0" xfId="0"/>
    <xf numFmtId="0" fontId="2" fillId="0" borderId="0" xfId="53" applyFont="1" applyFill="1" applyBorder="1"/>
    <xf numFmtId="0" fontId="2" fillId="0" borderId="0" xfId="53" applyFont="1" applyFill="1"/>
    <xf numFmtId="0" fontId="5" fillId="0" borderId="0" xfId="0" applyFont="1"/>
    <xf numFmtId="0" fontId="5" fillId="0" borderId="0" xfId="53" applyFont="1" applyFill="1"/>
    <xf numFmtId="0" fontId="5" fillId="0" borderId="0" xfId="53" applyFont="1" applyFill="1" applyBorder="1"/>
    <xf numFmtId="0" fontId="6" fillId="0" borderId="0" xfId="53" applyFont="1" applyFill="1" applyBorder="1" applyAlignment="1">
      <alignment horizontal="centerContinuous"/>
    </xf>
    <xf numFmtId="0" fontId="6" fillId="0" borderId="0" xfId="53" applyFont="1" applyFill="1" applyBorder="1"/>
    <xf numFmtId="165" fontId="5" fillId="0" borderId="0" xfId="53" applyNumberFormat="1" applyFont="1" applyFill="1" applyBorder="1" applyProtection="1">
      <protection locked="0"/>
    </xf>
    <xf numFmtId="165" fontId="7" fillId="0" borderId="0" xfId="63" applyNumberFormat="1" applyFont="1" applyFill="1" applyBorder="1" applyProtection="1"/>
    <xf numFmtId="166" fontId="5" fillId="0" borderId="0" xfId="53" applyNumberFormat="1" applyFont="1" applyFill="1"/>
    <xf numFmtId="39" fontId="5" fillId="0" borderId="0" xfId="53" applyNumberFormat="1" applyFont="1" applyFill="1" applyBorder="1" applyProtection="1"/>
    <xf numFmtId="165" fontId="8" fillId="0" borderId="0" xfId="53" applyNumberFormat="1" applyFont="1" applyFill="1" applyBorder="1" applyProtection="1"/>
    <xf numFmtId="10" fontId="6" fillId="0" borderId="0" xfId="53" applyNumberFormat="1" applyFont="1" applyFill="1" applyBorder="1" applyProtection="1">
      <protection locked="0"/>
    </xf>
    <xf numFmtId="165" fontId="9" fillId="0" borderId="0" xfId="53" applyNumberFormat="1" applyFont="1" applyFill="1" applyBorder="1" applyProtection="1"/>
    <xf numFmtId="167" fontId="13" fillId="0" borderId="0" xfId="0" applyNumberFormat="1" applyFont="1"/>
    <xf numFmtId="0" fontId="14" fillId="0" borderId="0" xfId="53" applyFont="1" applyFill="1" applyAlignment="1">
      <alignment horizontal="left"/>
    </xf>
    <xf numFmtId="0" fontId="2" fillId="0" borderId="0" xfId="53" applyFont="1" applyFill="1" applyBorder="1" applyAlignment="1">
      <alignment horizontal="centerContinuous"/>
    </xf>
    <xf numFmtId="0" fontId="15" fillId="0" borderId="0" xfId="53" applyFont="1" applyFill="1" applyAlignment="1">
      <alignment horizontal="centerContinuous"/>
    </xf>
    <xf numFmtId="0" fontId="2" fillId="0" borderId="0" xfId="53" applyFont="1" applyFill="1" applyAlignment="1">
      <alignment horizontal="center"/>
    </xf>
    <xf numFmtId="0" fontId="14" fillId="0" borderId="0" xfId="53" applyFont="1" applyFill="1" applyAlignment="1">
      <alignment horizont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53" applyFont="1" applyFill="1"/>
    <xf numFmtId="0" fontId="14" fillId="0" borderId="2" xfId="53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center"/>
    </xf>
    <xf numFmtId="165" fontId="2" fillId="0" borderId="0" xfId="63" applyNumberFormat="1" applyFont="1" applyFill="1"/>
    <xf numFmtId="43" fontId="2" fillId="0" borderId="0" xfId="68" applyFont="1" applyFill="1"/>
    <xf numFmtId="2" fontId="2" fillId="0" borderId="0" xfId="53" applyNumberFormat="1" applyFont="1" applyFill="1"/>
    <xf numFmtId="0" fontId="2" fillId="0" borderId="0" xfId="0" applyFont="1" applyFill="1" applyBorder="1"/>
    <xf numFmtId="0" fontId="2" fillId="0" borderId="0" xfId="0" applyFont="1" applyFill="1"/>
    <xf numFmtId="41" fontId="16" fillId="0" borderId="0" xfId="0" applyNumberFormat="1" applyFont="1" applyFill="1"/>
    <xf numFmtId="43" fontId="16" fillId="0" borderId="0" xfId="68" applyFont="1" applyFill="1"/>
    <xf numFmtId="14" fontId="2" fillId="0" borderId="0" xfId="53" applyNumberFormat="1" applyFont="1" applyFill="1"/>
    <xf numFmtId="165" fontId="16" fillId="0" borderId="0" xfId="63" applyNumberFormat="1" applyFont="1" applyFill="1"/>
    <xf numFmtId="0" fontId="14" fillId="0" borderId="7" xfId="53" applyFont="1" applyFill="1" applyBorder="1"/>
    <xf numFmtId="0" fontId="2" fillId="0" borderId="3" xfId="53" applyFont="1" applyFill="1" applyBorder="1"/>
    <xf numFmtId="43" fontId="2" fillId="0" borderId="3" xfId="68" applyFont="1" applyFill="1" applyBorder="1"/>
    <xf numFmtId="41" fontId="2" fillId="0" borderId="0" xfId="53" applyNumberFormat="1" applyFont="1" applyFill="1"/>
    <xf numFmtId="2" fontId="14" fillId="0" borderId="0" xfId="53" applyNumberFormat="1" applyFont="1" applyFill="1"/>
    <xf numFmtId="43" fontId="14" fillId="0" borderId="0" xfId="68" applyNumberFormat="1" applyFont="1" applyFill="1"/>
    <xf numFmtId="39" fontId="16" fillId="0" borderId="0" xfId="53" applyNumberFormat="1" applyFont="1" applyFill="1"/>
    <xf numFmtId="43" fontId="14" fillId="0" borderId="8" xfId="68" applyFont="1" applyFill="1" applyBorder="1"/>
    <xf numFmtId="0" fontId="14" fillId="0" borderId="0" xfId="53" applyFont="1" applyFill="1" applyBorder="1"/>
    <xf numFmtId="165" fontId="2" fillId="0" borderId="0" xfId="63" applyNumberFormat="1" applyFont="1" applyFill="1" applyBorder="1"/>
    <xf numFmtId="165" fontId="2" fillId="0" borderId="0" xfId="53" applyNumberFormat="1" applyFont="1" applyFill="1" applyBorder="1"/>
    <xf numFmtId="0" fontId="2" fillId="0" borderId="0" xfId="53" applyFont="1" applyFill="1" applyBorder="1" applyAlignment="1">
      <alignment horizontal="center"/>
    </xf>
    <xf numFmtId="169" fontId="2" fillId="0" borderId="0" xfId="68" applyNumberFormat="1" applyFont="1" applyFill="1" applyBorder="1" applyAlignment="1">
      <alignment horizontal="right"/>
    </xf>
    <xf numFmtId="0" fontId="19" fillId="0" borderId="0" xfId="53" applyFont="1" applyFill="1"/>
    <xf numFmtId="0" fontId="2" fillId="0" borderId="2" xfId="53" applyFont="1" applyFill="1" applyBorder="1"/>
    <xf numFmtId="0" fontId="2" fillId="0" borderId="0" xfId="53" quotePrefix="1" applyFont="1" applyFill="1" applyAlignment="1">
      <alignment horizontal="right"/>
    </xf>
    <xf numFmtId="165" fontId="2" fillId="0" borderId="0" xfId="53" applyNumberFormat="1" applyFont="1" applyFill="1"/>
    <xf numFmtId="0" fontId="14" fillId="0" borderId="0" xfId="53" applyFont="1" applyFill="1" applyBorder="1" applyAlignment="1">
      <alignment horizontal="center"/>
    </xf>
    <xf numFmtId="0" fontId="2" fillId="0" borderId="0" xfId="53" applyFont="1" applyFill="1" applyAlignment="1">
      <alignment horizontal="left"/>
    </xf>
    <xf numFmtId="165" fontId="2" fillId="0" borderId="0" xfId="53" applyNumberFormat="1" applyFont="1" applyFill="1" applyBorder="1" applyAlignment="1">
      <alignment horizontal="center"/>
    </xf>
    <xf numFmtId="165" fontId="16" fillId="0" borderId="0" xfId="53" applyNumberFormat="1" applyFont="1" applyFill="1" applyBorder="1" applyAlignment="1">
      <alignment horizontal="center"/>
    </xf>
    <xf numFmtId="165" fontId="18" fillId="0" borderId="0" xfId="53" applyNumberFormat="1" applyFont="1" applyFill="1" applyBorder="1" applyAlignment="1">
      <alignment horizontal="center"/>
    </xf>
    <xf numFmtId="0" fontId="20" fillId="0" borderId="0" xfId="53" applyFont="1" applyFill="1" applyBorder="1"/>
    <xf numFmtId="0" fontId="14" fillId="0" borderId="0" xfId="53" applyFont="1" applyFill="1" applyBorder="1" applyAlignment="1">
      <alignment horizontal="left"/>
    </xf>
    <xf numFmtId="0" fontId="14" fillId="0" borderId="0" xfId="53" applyFont="1" applyFill="1" applyBorder="1" applyAlignment="1">
      <alignment horizontal="centerContinuous"/>
    </xf>
    <xf numFmtId="0" fontId="14" fillId="0" borderId="0" xfId="53" applyFont="1" applyFill="1" applyBorder="1" applyAlignment="1"/>
    <xf numFmtId="0" fontId="21" fillId="0" borderId="0" xfId="53" applyFont="1" applyFill="1" applyBorder="1"/>
    <xf numFmtId="0" fontId="2" fillId="0" borderId="0" xfId="53" applyFont="1" applyFill="1" applyBorder="1" applyAlignment="1">
      <alignment horizontal="left"/>
    </xf>
    <xf numFmtId="10" fontId="16" fillId="0" borderId="0" xfId="53" applyNumberFormat="1" applyFont="1" applyFill="1" applyBorder="1" applyAlignment="1">
      <alignment horizontal="center"/>
    </xf>
    <xf numFmtId="165" fontId="18" fillId="0" borderId="0" xfId="53" applyNumberFormat="1" applyFont="1" applyFill="1" applyBorder="1" applyAlignment="1">
      <alignment horizontal="left"/>
    </xf>
    <xf numFmtId="0" fontId="2" fillId="0" borderId="0" xfId="53" quotePrefix="1" applyFont="1" applyFill="1" applyBorder="1" applyAlignment="1">
      <alignment horizontal="right"/>
    </xf>
    <xf numFmtId="0" fontId="12" fillId="0" borderId="0" xfId="34" applyFill="1" applyAlignment="1" applyProtection="1"/>
    <xf numFmtId="2" fontId="14" fillId="0" borderId="8" xfId="53" applyNumberFormat="1" applyFont="1" applyFill="1" applyBorder="1"/>
    <xf numFmtId="43" fontId="23" fillId="0" borderId="0" xfId="68" applyFont="1" applyFill="1"/>
    <xf numFmtId="0" fontId="28" fillId="0" borderId="0" xfId="52" applyFont="1"/>
    <xf numFmtId="0" fontId="29" fillId="0" borderId="0" xfId="52" applyFont="1"/>
    <xf numFmtId="0" fontId="30" fillId="0" borderId="0" xfId="52" applyFont="1"/>
    <xf numFmtId="0" fontId="30" fillId="9" borderId="5" xfId="52" applyFont="1" applyFill="1" applyBorder="1" applyAlignment="1">
      <alignment horizontal="center"/>
    </xf>
    <xf numFmtId="0" fontId="26" fillId="0" borderId="0" xfId="52"/>
    <xf numFmtId="0" fontId="31" fillId="0" borderId="7" xfId="52" applyFont="1" applyBorder="1" applyAlignment="1">
      <alignment horizontal="centerContinuous"/>
    </xf>
    <xf numFmtId="0" fontId="31" fillId="0" borderId="3" xfId="52" applyFont="1" applyBorder="1" applyAlignment="1">
      <alignment horizontal="centerContinuous"/>
    </xf>
    <xf numFmtId="0" fontId="31" fillId="0" borderId="8" xfId="52" applyFont="1" applyBorder="1" applyAlignment="1">
      <alignment horizontal="centerContinuous"/>
    </xf>
    <xf numFmtId="0" fontId="32" fillId="0" borderId="5" xfId="52" applyFont="1" applyBorder="1" applyAlignment="1">
      <alignment horizontal="center"/>
    </xf>
    <xf numFmtId="0" fontId="30" fillId="0" borderId="5" xfId="52" applyFont="1" applyBorder="1"/>
    <xf numFmtId="0" fontId="30" fillId="0" borderId="5" xfId="52" applyFont="1" applyBorder="1" applyAlignment="1">
      <alignment horizontal="center"/>
    </xf>
    <xf numFmtId="10" fontId="30" fillId="0" borderId="5" xfId="52" applyNumberFormat="1" applyFont="1" applyBorder="1" applyAlignment="1">
      <alignment horizontal="center"/>
    </xf>
    <xf numFmtId="164" fontId="30" fillId="0" borderId="5" xfId="40" applyFont="1" applyBorder="1"/>
    <xf numFmtId="0" fontId="30" fillId="0" borderId="0" xfId="52" applyFont="1" applyBorder="1" applyAlignment="1">
      <alignment horizontal="center"/>
    </xf>
    <xf numFmtId="10" fontId="30" fillId="0" borderId="0" xfId="52" applyNumberFormat="1" applyFont="1" applyBorder="1" applyAlignment="1">
      <alignment horizontal="center"/>
    </xf>
    <xf numFmtId="164" fontId="30" fillId="0" borderId="0" xfId="40" applyFont="1" applyBorder="1"/>
    <xf numFmtId="0" fontId="31" fillId="0" borderId="0" xfId="52" applyFont="1" applyAlignment="1">
      <alignment horizontal="left"/>
    </xf>
    <xf numFmtId="10" fontId="26" fillId="0" borderId="0" xfId="52" applyNumberFormat="1"/>
    <xf numFmtId="0" fontId="14" fillId="0" borderId="0" xfId="0" applyFont="1" applyFill="1"/>
    <xf numFmtId="14" fontId="37" fillId="0" borderId="0" xfId="53" applyNumberFormat="1" applyFont="1" applyFill="1"/>
    <xf numFmtId="0" fontId="38" fillId="0" borderId="0" xfId="34" applyFont="1" applyFill="1" applyAlignment="1" applyProtection="1"/>
    <xf numFmtId="0" fontId="12" fillId="0" borderId="0" xfId="34" applyAlignment="1" applyProtection="1"/>
    <xf numFmtId="0" fontId="14" fillId="0" borderId="0" xfId="0" applyFont="1" applyFill="1" applyBorder="1" applyAlignment="1">
      <alignment horizontal="center"/>
    </xf>
    <xf numFmtId="41" fontId="2" fillId="0" borderId="0" xfId="0" applyNumberFormat="1" applyFont="1" applyFill="1"/>
    <xf numFmtId="165" fontId="2" fillId="0" borderId="0" xfId="63" applyNumberFormat="1" applyFont="1" applyFill="1" applyBorder="1" applyProtection="1"/>
    <xf numFmtId="0" fontId="14" fillId="0" borderId="2" xfId="0" applyFont="1" applyFill="1" applyBorder="1" applyAlignment="1">
      <alignment horizontal="center"/>
    </xf>
    <xf numFmtId="170" fontId="14" fillId="0" borderId="0" xfId="68" applyNumberFormat="1" applyFont="1" applyFill="1" applyAlignment="1">
      <alignment horizontal="center"/>
    </xf>
    <xf numFmtId="41" fontId="14" fillId="0" borderId="0" xfId="0" applyNumberFormat="1" applyFont="1" applyFill="1" applyAlignment="1">
      <alignment horizontal="center"/>
    </xf>
    <xf numFmtId="165" fontId="14" fillId="0" borderId="0" xfId="63" applyNumberFormat="1" applyFont="1" applyFill="1" applyAlignment="1">
      <alignment horizontal="center"/>
    </xf>
    <xf numFmtId="165" fontId="14" fillId="0" borderId="0" xfId="63" applyNumberFormat="1" applyFont="1" applyFill="1" applyBorder="1" applyAlignment="1" applyProtection="1">
      <alignment horizontal="center"/>
    </xf>
    <xf numFmtId="2" fontId="14" fillId="0" borderId="0" xfId="53" applyNumberFormat="1" applyFont="1" applyFill="1" applyAlignment="1">
      <alignment horizontal="center"/>
    </xf>
    <xf numFmtId="0" fontId="14" fillId="0" borderId="2" xfId="53" applyFont="1" applyFill="1" applyBorder="1" applyAlignment="1">
      <alignment horizontal="left"/>
    </xf>
    <xf numFmtId="165" fontId="2" fillId="0" borderId="3" xfId="63" applyNumberFormat="1" applyFont="1" applyFill="1" applyBorder="1" applyAlignment="1">
      <alignment horizontal="center"/>
    </xf>
    <xf numFmtId="43" fontId="2" fillId="0" borderId="3" xfId="68" applyNumberFormat="1" applyFont="1" applyFill="1" applyBorder="1" applyAlignment="1">
      <alignment horizontal="center"/>
    </xf>
    <xf numFmtId="9" fontId="14" fillId="0" borderId="0" xfId="63" applyFont="1" applyFill="1" applyAlignment="1">
      <alignment horizontal="center"/>
    </xf>
    <xf numFmtId="43" fontId="14" fillId="0" borderId="0" xfId="68" applyFont="1" applyFill="1" applyAlignment="1">
      <alignment horizontal="right"/>
    </xf>
    <xf numFmtId="41" fontId="2" fillId="0" borderId="3" xfId="53" applyNumberFormat="1" applyFont="1" applyFill="1" applyBorder="1" applyAlignment="1">
      <alignment horizontal="center"/>
    </xf>
    <xf numFmtId="168" fontId="2" fillId="0" borderId="3" xfId="53" applyNumberFormat="1" applyFont="1" applyFill="1" applyBorder="1" applyAlignment="1">
      <alignment horizontal="center"/>
    </xf>
    <xf numFmtId="10" fontId="30" fillId="0" borderId="5" xfId="0" applyNumberFormat="1" applyFont="1" applyBorder="1" applyAlignment="1">
      <alignment horizontal="center"/>
    </xf>
    <xf numFmtId="0" fontId="30" fillId="0" borderId="5" xfId="0" applyFont="1" applyBorder="1" applyAlignment="1">
      <alignment horizontal="center"/>
    </xf>
    <xf numFmtId="0" fontId="30" fillId="0" borderId="0" xfId="0" applyFont="1"/>
    <xf numFmtId="10" fontId="30" fillId="0" borderId="5" xfId="0" applyNumberFormat="1" applyFont="1" applyBorder="1"/>
    <xf numFmtId="0" fontId="15" fillId="0" borderId="0" xfId="0" applyFont="1" applyAlignment="1">
      <alignment horizontal="center"/>
    </xf>
    <xf numFmtId="0" fontId="33" fillId="0" borderId="0" xfId="52" applyFont="1" applyFill="1"/>
    <xf numFmtId="0" fontId="30" fillId="0" borderId="0" xfId="52" applyFont="1" applyFill="1"/>
    <xf numFmtId="0" fontId="53" fillId="0" borderId="0" xfId="53" applyFont="1" applyFill="1" applyAlignment="1">
      <alignment horizontal="right"/>
    </xf>
    <xf numFmtId="0" fontId="53" fillId="0" borderId="0" xfId="0" applyFont="1" applyAlignment="1">
      <alignment horizontal="right"/>
    </xf>
    <xf numFmtId="0" fontId="53" fillId="0" borderId="0" xfId="0" applyFont="1"/>
    <xf numFmtId="0" fontId="5" fillId="0" borderId="0" xfId="0" applyFont="1" applyBorder="1"/>
    <xf numFmtId="0" fontId="64" fillId="0" borderId="0" xfId="0" applyFont="1" applyBorder="1" applyAlignment="1">
      <alignment horizontal="justify" wrapText="1"/>
    </xf>
    <xf numFmtId="0" fontId="63" fillId="0" borderId="0" xfId="0" applyFont="1" applyBorder="1" applyAlignment="1">
      <alignment horizontal="center" wrapText="1"/>
    </xf>
    <xf numFmtId="10" fontId="63" fillId="0" borderId="0" xfId="0" applyNumberFormat="1" applyFont="1" applyBorder="1" applyAlignment="1">
      <alignment horizontal="center" wrapText="1"/>
    </xf>
    <xf numFmtId="10" fontId="30" fillId="10" borderId="5" xfId="0" applyNumberFormat="1" applyFont="1" applyFill="1" applyBorder="1"/>
    <xf numFmtId="0" fontId="34" fillId="0" borderId="0" xfId="52" applyFont="1"/>
    <xf numFmtId="15" fontId="6" fillId="4" borderId="9" xfId="0" applyNumberFormat="1" applyFont="1" applyFill="1" applyBorder="1" applyAlignment="1">
      <alignment horizontal="left"/>
    </xf>
    <xf numFmtId="3" fontId="5" fillId="0" borderId="9" xfId="0" applyNumberFormat="1" applyFont="1" applyFill="1" applyBorder="1" applyAlignment="1">
      <alignment horizontal="right"/>
    </xf>
    <xf numFmtId="0" fontId="2" fillId="0" borderId="0" xfId="0" applyFont="1"/>
    <xf numFmtId="0" fontId="0" fillId="10" borderId="0" xfId="0" applyFill="1"/>
    <xf numFmtId="0" fontId="2" fillId="10" borderId="0" xfId="0" applyFont="1" applyFill="1"/>
    <xf numFmtId="3" fontId="5" fillId="0" borderId="1" xfId="0" applyNumberFormat="1" applyFont="1" applyFill="1" applyBorder="1" applyAlignment="1">
      <alignment horizontal="right"/>
    </xf>
    <xf numFmtId="3" fontId="0" fillId="10" borderId="10" xfId="0" applyNumberFormat="1" applyFill="1" applyBorder="1" applyAlignment="1">
      <alignment horizontal="center" vertical="center"/>
    </xf>
    <xf numFmtId="0" fontId="53" fillId="0" borderId="0" xfId="53" applyFont="1" applyFill="1"/>
    <xf numFmtId="0" fontId="66" fillId="0" borderId="2" xfId="53" applyFont="1" applyFill="1" applyBorder="1" applyAlignment="1">
      <alignment horizontal="left"/>
    </xf>
    <xf numFmtId="0" fontId="53" fillId="0" borderId="0" xfId="53" applyFont="1" applyFill="1" applyBorder="1"/>
    <xf numFmtId="0" fontId="66" fillId="0" borderId="2" xfId="53" applyFont="1" applyFill="1" applyBorder="1"/>
    <xf numFmtId="10" fontId="53" fillId="0" borderId="0" xfId="53" applyNumberFormat="1" applyFont="1" applyFill="1" applyBorder="1" applyProtection="1">
      <protection locked="0"/>
    </xf>
    <xf numFmtId="0" fontId="67" fillId="0" borderId="0" xfId="34" applyFont="1" applyAlignment="1" applyProtection="1"/>
    <xf numFmtId="0" fontId="53" fillId="0" borderId="0" xfId="53" applyFont="1" applyFill="1" applyBorder="1" applyAlignment="1">
      <alignment horizontal="right"/>
    </xf>
    <xf numFmtId="0" fontId="67" fillId="0" borderId="0" xfId="34" applyFont="1" applyFill="1" applyAlignment="1" applyProtection="1"/>
    <xf numFmtId="10" fontId="53" fillId="0" borderId="0" xfId="63" applyNumberFormat="1" applyFont="1" applyFill="1" applyBorder="1" applyAlignment="1" applyProtection="1">
      <alignment horizontal="right"/>
    </xf>
    <xf numFmtId="10" fontId="53" fillId="0" borderId="0" xfId="53" applyNumberFormat="1" applyFont="1" applyFill="1" applyBorder="1" applyProtection="1"/>
    <xf numFmtId="10" fontId="66" fillId="0" borderId="2" xfId="53" applyNumberFormat="1" applyFont="1" applyFill="1" applyBorder="1" applyAlignment="1">
      <alignment horizontal="centerContinuous"/>
    </xf>
    <xf numFmtId="10" fontId="53" fillId="0" borderId="0" xfId="63" applyNumberFormat="1" applyFont="1" applyFill="1" applyBorder="1" applyProtection="1"/>
    <xf numFmtId="165" fontId="53" fillId="0" borderId="0" xfId="53" applyNumberFormat="1" applyFont="1" applyFill="1" applyBorder="1"/>
    <xf numFmtId="0" fontId="53" fillId="0" borderId="0" xfId="54" applyFont="1" applyFill="1"/>
    <xf numFmtId="0" fontId="53" fillId="0" borderId="2" xfId="53" applyFont="1" applyFill="1" applyBorder="1"/>
    <xf numFmtId="10" fontId="53" fillId="0" borderId="2" xfId="53" applyNumberFormat="1" applyFont="1" applyFill="1" applyBorder="1" applyProtection="1"/>
    <xf numFmtId="0" fontId="53" fillId="0" borderId="0" xfId="0" applyFont="1" applyAlignment="1"/>
    <xf numFmtId="0" fontId="65" fillId="0" borderId="0" xfId="0" applyFont="1" applyAlignment="1"/>
    <xf numFmtId="0" fontId="53" fillId="0" borderId="0" xfId="0" applyFont="1" applyBorder="1"/>
    <xf numFmtId="10" fontId="66" fillId="0" borderId="0" xfId="53" applyNumberFormat="1" applyFont="1" applyFill="1" applyBorder="1" applyProtection="1">
      <protection locked="0"/>
    </xf>
    <xf numFmtId="0" fontId="0" fillId="10" borderId="5" xfId="0" applyFill="1" applyBorder="1"/>
    <xf numFmtId="10" fontId="53" fillId="0" borderId="2" xfId="53" applyNumberFormat="1" applyFont="1" applyFill="1" applyBorder="1" applyProtection="1">
      <protection locked="0"/>
    </xf>
    <xf numFmtId="0" fontId="67" fillId="0" borderId="2" xfId="34" applyFont="1" applyFill="1" applyBorder="1" applyAlignment="1" applyProtection="1"/>
    <xf numFmtId="10" fontId="53" fillId="0" borderId="2" xfId="63" applyNumberFormat="1" applyFont="1" applyFill="1" applyBorder="1" applyProtection="1"/>
    <xf numFmtId="0" fontId="67" fillId="0" borderId="2" xfId="34" applyFont="1" applyBorder="1" applyAlignment="1" applyProtection="1"/>
    <xf numFmtId="0" fontId="66" fillId="0" borderId="11" xfId="53" applyFont="1" applyFill="1" applyBorder="1"/>
    <xf numFmtId="10" fontId="66" fillId="0" borderId="11" xfId="53" applyNumberFormat="1" applyFont="1" applyFill="1" applyBorder="1" applyProtection="1">
      <protection locked="0"/>
    </xf>
    <xf numFmtId="0" fontId="53" fillId="0" borderId="2" xfId="0" applyFont="1" applyBorder="1"/>
    <xf numFmtId="0" fontId="53" fillId="0" borderId="2" xfId="0" applyFont="1" applyBorder="1" applyAlignment="1"/>
    <xf numFmtId="0" fontId="30" fillId="0" borderId="0" xfId="0" applyFont="1" applyBorder="1" applyAlignment="1">
      <alignment horizontal="center"/>
    </xf>
    <xf numFmtId="10" fontId="30" fillId="0" borderId="0" xfId="0" applyNumberFormat="1" applyFont="1" applyBorder="1" applyAlignment="1">
      <alignment horizontal="center"/>
    </xf>
    <xf numFmtId="0" fontId="0" fillId="10" borderId="5" xfId="0" applyFill="1" applyBorder="1" applyAlignment="1">
      <alignment horizontal="center"/>
    </xf>
    <xf numFmtId="9" fontId="0" fillId="10" borderId="5" xfId="0" applyNumberFormat="1" applyFill="1" applyBorder="1" applyAlignment="1">
      <alignment horizontal="center"/>
    </xf>
    <xf numFmtId="10" fontId="0" fillId="10" borderId="5" xfId="0" applyNumberFormat="1" applyFill="1" applyBorder="1" applyAlignment="1">
      <alignment horizontal="center"/>
    </xf>
    <xf numFmtId="0" fontId="2" fillId="10" borderId="5" xfId="0" applyFont="1" applyFill="1" applyBorder="1"/>
    <xf numFmtId="0" fontId="0" fillId="10" borderId="0" xfId="0" applyFill="1" applyBorder="1"/>
    <xf numFmtId="0" fontId="2" fillId="10" borderId="9" xfId="0" applyFont="1" applyFill="1" applyBorder="1" applyAlignment="1">
      <alignment horizontal="center"/>
    </xf>
    <xf numFmtId="2" fontId="0" fillId="10" borderId="9" xfId="0" applyNumberFormat="1" applyFill="1" applyBorder="1" applyAlignment="1">
      <alignment horizontal="center"/>
    </xf>
    <xf numFmtId="10" fontId="69" fillId="10" borderId="5" xfId="63" applyNumberFormat="1" applyFont="1" applyFill="1" applyBorder="1"/>
    <xf numFmtId="0" fontId="2" fillId="10" borderId="5" xfId="0" applyFont="1" applyFill="1" applyBorder="1" applyAlignment="1">
      <alignment horizontal="center"/>
    </xf>
    <xf numFmtId="9" fontId="2" fillId="10" borderId="5" xfId="0" applyNumberFormat="1" applyFont="1" applyFill="1" applyBorder="1" applyAlignment="1">
      <alignment horizontal="center"/>
    </xf>
    <xf numFmtId="3" fontId="0" fillId="10" borderId="0" xfId="0" applyNumberFormat="1" applyFill="1"/>
    <xf numFmtId="43" fontId="53" fillId="0" borderId="2" xfId="68" applyFont="1" applyFill="1" applyBorder="1" applyProtection="1"/>
    <xf numFmtId="0" fontId="1" fillId="10" borderId="0" xfId="0" applyFont="1" applyFill="1"/>
    <xf numFmtId="2" fontId="0" fillId="10" borderId="0" xfId="0" applyNumberFormat="1" applyFill="1"/>
    <xf numFmtId="0" fontId="71" fillId="0" borderId="0" xfId="0" applyFont="1"/>
    <xf numFmtId="0" fontId="53" fillId="0" borderId="0" xfId="54" applyFont="1" applyFill="1" applyBorder="1"/>
    <xf numFmtId="10" fontId="53" fillId="0" borderId="0" xfId="54" applyNumberFormat="1" applyFont="1" applyFill="1" applyBorder="1" applyProtection="1">
      <protection locked="0"/>
    </xf>
    <xf numFmtId="0" fontId="12" fillId="10" borderId="0" xfId="34" applyFill="1" applyAlignment="1" applyProtection="1"/>
    <xf numFmtId="0" fontId="12" fillId="0" borderId="2" xfId="34" applyFill="1" applyBorder="1" applyAlignment="1" applyProtection="1"/>
    <xf numFmtId="0" fontId="66" fillId="0" borderId="19" xfId="53" applyFont="1" applyFill="1" applyBorder="1"/>
    <xf numFmtId="10" fontId="66" fillId="0" borderId="20" xfId="53" applyNumberFormat="1" applyFont="1" applyFill="1" applyBorder="1" applyProtection="1">
      <protection locked="0"/>
    </xf>
    <xf numFmtId="0" fontId="0" fillId="10" borderId="12" xfId="0" applyFill="1" applyBorder="1"/>
    <xf numFmtId="0" fontId="0" fillId="10" borderId="11" xfId="0" applyFill="1" applyBorder="1"/>
    <xf numFmtId="0" fontId="0" fillId="10" borderId="13" xfId="0" applyFill="1" applyBorder="1"/>
    <xf numFmtId="0" fontId="73" fillId="10" borderId="0" xfId="0" applyFont="1" applyFill="1"/>
    <xf numFmtId="0" fontId="0" fillId="10" borderId="1" xfId="0" applyFill="1" applyBorder="1"/>
    <xf numFmtId="0" fontId="0" fillId="10" borderId="14" xfId="0" applyFill="1" applyBorder="1"/>
    <xf numFmtId="0" fontId="72" fillId="12" borderId="0" xfId="0" applyFont="1" applyFill="1" applyBorder="1"/>
    <xf numFmtId="0" fontId="53" fillId="12" borderId="5" xfId="54" applyFont="1" applyFill="1" applyBorder="1"/>
    <xf numFmtId="2" fontId="53" fillId="12" borderId="5" xfId="54" applyNumberFormat="1" applyFont="1" applyFill="1" applyBorder="1"/>
    <xf numFmtId="9" fontId="53" fillId="12" borderId="5" xfId="64" applyFont="1" applyFill="1" applyBorder="1"/>
    <xf numFmtId="0" fontId="0" fillId="10" borderId="15" xfId="0" applyFill="1" applyBorder="1"/>
    <xf numFmtId="0" fontId="0" fillId="10" borderId="2" xfId="0" applyFill="1" applyBorder="1"/>
    <xf numFmtId="0" fontId="0" fillId="10" borderId="16" xfId="0" applyFill="1" applyBorder="1"/>
    <xf numFmtId="0" fontId="73" fillId="10" borderId="5" xfId="0" applyFont="1" applyFill="1" applyBorder="1"/>
    <xf numFmtId="0" fontId="73" fillId="10" borderId="5" xfId="0" applyFont="1" applyFill="1" applyBorder="1" applyAlignment="1">
      <alignment horizontal="center"/>
    </xf>
    <xf numFmtId="189" fontId="73" fillId="10" borderId="5" xfId="0" applyNumberFormat="1" applyFont="1" applyFill="1" applyBorder="1"/>
    <xf numFmtId="10" fontId="73" fillId="10" borderId="5" xfId="63" applyNumberFormat="1" applyFont="1" applyFill="1" applyBorder="1"/>
    <xf numFmtId="9" fontId="73" fillId="10" borderId="5" xfId="63" applyFont="1" applyFill="1" applyBorder="1"/>
    <xf numFmtId="10" fontId="73" fillId="10" borderId="5" xfId="0" applyNumberFormat="1" applyFont="1" applyFill="1" applyBorder="1"/>
    <xf numFmtId="43" fontId="73" fillId="10" borderId="5" xfId="68" applyFont="1" applyFill="1" applyBorder="1"/>
    <xf numFmtId="10" fontId="73" fillId="10" borderId="0" xfId="0" applyNumberFormat="1" applyFont="1" applyFill="1"/>
    <xf numFmtId="189" fontId="73" fillId="10" borderId="0" xfId="0" applyNumberFormat="1" applyFont="1" applyFill="1" applyAlignment="1">
      <alignment horizontal="center"/>
    </xf>
    <xf numFmtId="10" fontId="73" fillId="10" borderId="0" xfId="63" applyNumberFormat="1" applyFont="1" applyFill="1"/>
    <xf numFmtId="0" fontId="1" fillId="10" borderId="5" xfId="0" applyFont="1" applyFill="1" applyBorder="1" applyAlignment="1">
      <alignment horizontal="center"/>
    </xf>
    <xf numFmtId="9" fontId="2" fillId="10" borderId="5" xfId="63" applyFont="1" applyFill="1" applyBorder="1" applyAlignment="1">
      <alignment horizontal="center"/>
    </xf>
    <xf numFmtId="0" fontId="74" fillId="0" borderId="0" xfId="0" applyFont="1" applyBorder="1" applyAlignment="1">
      <alignment horizontal="center"/>
    </xf>
    <xf numFmtId="10" fontId="74" fillId="0" borderId="0" xfId="0" applyNumberFormat="1" applyFont="1" applyBorder="1" applyAlignment="1">
      <alignment horizontal="center"/>
    </xf>
    <xf numFmtId="164" fontId="74" fillId="0" borderId="5" xfId="40" applyFont="1" applyBorder="1"/>
    <xf numFmtId="10" fontId="74" fillId="0" borderId="0" xfId="0" applyNumberFormat="1" applyFont="1"/>
    <xf numFmtId="10" fontId="74" fillId="0" borderId="0" xfId="0" applyNumberFormat="1" applyFont="1" applyAlignment="1">
      <alignment horizontal="center"/>
    </xf>
    <xf numFmtId="9" fontId="53" fillId="12" borderId="5" xfId="63" applyFont="1" applyFill="1" applyBorder="1"/>
    <xf numFmtId="17" fontId="2" fillId="10" borderId="5" xfId="0" applyNumberFormat="1" applyFont="1" applyFill="1" applyBorder="1"/>
    <xf numFmtId="0" fontId="14" fillId="10" borderId="0" xfId="0" applyFont="1" applyFill="1"/>
    <xf numFmtId="17" fontId="1" fillId="10" borderId="5" xfId="0" applyNumberFormat="1" applyFont="1" applyFill="1" applyBorder="1"/>
    <xf numFmtId="0" fontId="0" fillId="0" borderId="12" xfId="0" applyBorder="1" applyAlignment="1">
      <alignment horizontal="center"/>
    </xf>
    <xf numFmtId="14" fontId="0" fillId="0" borderId="1" xfId="0" applyNumberFormat="1" applyBorder="1"/>
    <xf numFmtId="14" fontId="0" fillId="0" borderId="15" xfId="0" applyNumberFormat="1" applyBorder="1"/>
    <xf numFmtId="190" fontId="0" fillId="0" borderId="12" xfId="0" applyNumberFormat="1" applyBorder="1"/>
    <xf numFmtId="190" fontId="0" fillId="0" borderId="1" xfId="0" applyNumberFormat="1" applyBorder="1"/>
    <xf numFmtId="190" fontId="0" fillId="0" borderId="15" xfId="0" applyNumberFormat="1" applyBorder="1"/>
    <xf numFmtId="0" fontId="0" fillId="0" borderId="5" xfId="0" applyBorder="1"/>
    <xf numFmtId="14" fontId="0" fillId="10" borderId="0" xfId="0" applyNumberFormat="1" applyFill="1"/>
    <xf numFmtId="0" fontId="66" fillId="0" borderId="2" xfId="53" applyFont="1" applyFill="1" applyBorder="1" applyAlignment="1">
      <alignment horizontal="center"/>
    </xf>
    <xf numFmtId="0" fontId="2" fillId="10" borderId="5" xfId="0" applyFont="1" applyFill="1" applyBorder="1" applyAlignment="1">
      <alignment horizontal="center"/>
    </xf>
    <xf numFmtId="0" fontId="0" fillId="10" borderId="5" xfId="0" applyFill="1" applyBorder="1" applyAlignment="1">
      <alignment horizontal="center"/>
    </xf>
    <xf numFmtId="0" fontId="70" fillId="10" borderId="5" xfId="0" applyFont="1" applyFill="1" applyBorder="1" applyAlignment="1">
      <alignment horizontal="center"/>
    </xf>
    <xf numFmtId="2" fontId="0" fillId="10" borderId="5" xfId="0" applyNumberFormat="1" applyFill="1" applyBorder="1" applyAlignment="1">
      <alignment horizontal="center"/>
    </xf>
    <xf numFmtId="0" fontId="53" fillId="11" borderId="17" xfId="54" applyFont="1" applyFill="1" applyBorder="1" applyAlignment="1">
      <alignment horizontal="center"/>
    </xf>
    <xf numFmtId="0" fontId="53" fillId="11" borderId="18" xfId="54" applyFont="1" applyFill="1" applyBorder="1" applyAlignment="1">
      <alignment horizontal="center"/>
    </xf>
    <xf numFmtId="14" fontId="6" fillId="4" borderId="9" xfId="0" applyNumberFormat="1" applyFont="1" applyFill="1" applyBorder="1" applyAlignment="1">
      <alignment horizontal="left"/>
    </xf>
  </cellXfs>
  <cellStyles count="73">
    <cellStyle name="#,##0" xfId="1"/>
    <cellStyle name="#,##0.00¢/kWh" xfId="2"/>
    <cellStyle name="_NewEng" xfId="3"/>
    <cellStyle name="0" xfId="4"/>
    <cellStyle name="0,000(0,000)" xfId="5"/>
    <cellStyle name="0.00%" xfId="6"/>
    <cellStyle name="¹éºÐÀ²_±âÅ¸" xfId="7"/>
    <cellStyle name="A3 297 x 420 mm" xfId="8"/>
    <cellStyle name="ÅëÈ­ [0]_±âÅ¸" xfId="9"/>
    <cellStyle name="ÅëÈ­_±âÅ¸" xfId="10"/>
    <cellStyle name="Arial8" xfId="11"/>
    <cellStyle name="ÄÞ¸¶ [0]_±âÅ¸" xfId="12"/>
    <cellStyle name="ÄÞ¸¶_±âÅ¸" xfId="13"/>
    <cellStyle name="Body" xfId="14"/>
    <cellStyle name="Ç¥ÁØ_¿ù°£¿ä¾àº¸°í" xfId="15"/>
    <cellStyle name="CHANGE" xfId="16"/>
    <cellStyle name="CHANGEB" xfId="17"/>
    <cellStyle name="Column Title" xfId="18"/>
    <cellStyle name="Comma (1)" xfId="19"/>
    <cellStyle name="Comma0" xfId="20"/>
    <cellStyle name="ConvVer" xfId="21"/>
    <cellStyle name="Currency0" xfId="22"/>
    <cellStyle name="Date" xfId="23"/>
    <cellStyle name="Date [mmm-d-yyyy]" xfId="24"/>
    <cellStyle name="Date [mmm-yyyy]" xfId="25"/>
    <cellStyle name="Date_Triton ROE Model" xfId="26"/>
    <cellStyle name="Estilo 1" xfId="27"/>
    <cellStyle name="Euro" xfId="28"/>
    <cellStyle name="Fixed" xfId="29"/>
    <cellStyle name="Header1" xfId="30"/>
    <cellStyle name="Header2" xfId="31"/>
    <cellStyle name="Heading 1" xfId="32"/>
    <cellStyle name="Heading 2" xfId="33"/>
    <cellStyle name="Hyperlink" xfId="34" builtinId="8"/>
    <cellStyle name="Hyperlink 2" xfId="35"/>
    <cellStyle name="Indefinido" xfId="36"/>
    <cellStyle name="Input" xfId="37"/>
    <cellStyle name="Input Value" xfId="38"/>
    <cellStyle name="Input_CapEx" xfId="39"/>
    <cellStyle name="Moeda" xfId="40" builtinId="4"/>
    <cellStyle name="no dec" xfId="41"/>
    <cellStyle name="Normal" xfId="0" builtinId="0"/>
    <cellStyle name="Normal - Style1" xfId="42"/>
    <cellStyle name="Normal - Style2" xfId="43"/>
    <cellStyle name="Normal - Style3" xfId="44"/>
    <cellStyle name="Normal - Style4" xfId="45"/>
    <cellStyle name="Normal - Style5" xfId="46"/>
    <cellStyle name="Normal - Style6" xfId="47"/>
    <cellStyle name="Normal - Style7" xfId="48"/>
    <cellStyle name="Normal - Style8" xfId="49"/>
    <cellStyle name="Normal 000$" xfId="50"/>
    <cellStyle name="Normal 2" xfId="51"/>
    <cellStyle name="Normal 3" xfId="72"/>
    <cellStyle name="Normal_histretSP" xfId="52"/>
    <cellStyle name="Normal_Sheet1_WACC_model_revised" xfId="53"/>
    <cellStyle name="Normal_Sheet1_WACC_model_revised 2" xfId="54"/>
    <cellStyle name="NormalMultiple" xfId="55"/>
    <cellStyle name="NormalX" xfId="56"/>
    <cellStyle name="Output Amounts" xfId="57"/>
    <cellStyle name="Output Column Headings" xfId="58"/>
    <cellStyle name="Output Line Items" xfId="59"/>
    <cellStyle name="Output Report Heading" xfId="60"/>
    <cellStyle name="Output Report Title" xfId="61"/>
    <cellStyle name="pb_page_heading_LS" xfId="62"/>
    <cellStyle name="Porcentagem" xfId="63" builtinId="5"/>
    <cellStyle name="Porcentagem 2" xfId="64"/>
    <cellStyle name="PSSpacer" xfId="65"/>
    <cellStyle name="Reports" xfId="66"/>
    <cellStyle name="Scenario" xfId="67"/>
    <cellStyle name="Separador de milhares" xfId="68" builtinId="3"/>
    <cellStyle name="Title Row" xfId="69"/>
    <cellStyle name="Total" xfId="70" builtinId="25" customBuiltin="1"/>
    <cellStyle name="Year" xfId="7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>
        <c:manualLayout>
          <c:layoutTarget val="inner"/>
          <c:xMode val="edge"/>
          <c:yMode val="edge"/>
          <c:x val="0.11666666666666672"/>
          <c:y val="0.19444444444444614"/>
          <c:w val="0.67708333333333781"/>
          <c:h val="0.5208333333333337"/>
        </c:manualLayout>
      </c:layout>
      <c:lineChart>
        <c:grouping val="standard"/>
        <c:ser>
          <c:idx val="0"/>
          <c:order val="0"/>
          <c:tx>
            <c:v>EMBI+Brazil</c:v>
          </c:tx>
          <c:marker>
            <c:symbol val="none"/>
          </c:marker>
          <c:cat>
            <c:numRef>
              <c:f>'EMBI+'!$A$255:$A$4209</c:f>
              <c:numCache>
                <c:formatCode>d/m/yyyy</c:formatCode>
                <c:ptCount val="3955"/>
                <c:pt idx="0">
                  <c:v>40178</c:v>
                </c:pt>
                <c:pt idx="1">
                  <c:v>40177</c:v>
                </c:pt>
                <c:pt idx="2">
                  <c:v>40176</c:v>
                </c:pt>
                <c:pt idx="3">
                  <c:v>40175</c:v>
                </c:pt>
                <c:pt idx="4">
                  <c:v>40171</c:v>
                </c:pt>
                <c:pt idx="5">
                  <c:v>40170</c:v>
                </c:pt>
                <c:pt idx="6">
                  <c:v>40169</c:v>
                </c:pt>
                <c:pt idx="7">
                  <c:v>40168</c:v>
                </c:pt>
                <c:pt idx="8">
                  <c:v>40165</c:v>
                </c:pt>
                <c:pt idx="9">
                  <c:v>40164</c:v>
                </c:pt>
                <c:pt idx="10">
                  <c:v>40163</c:v>
                </c:pt>
                <c:pt idx="11">
                  <c:v>40162</c:v>
                </c:pt>
                <c:pt idx="12">
                  <c:v>40161</c:v>
                </c:pt>
                <c:pt idx="13">
                  <c:v>40158</c:v>
                </c:pt>
                <c:pt idx="14">
                  <c:v>40157</c:v>
                </c:pt>
                <c:pt idx="15">
                  <c:v>40156</c:v>
                </c:pt>
                <c:pt idx="16">
                  <c:v>40155</c:v>
                </c:pt>
                <c:pt idx="17">
                  <c:v>40154</c:v>
                </c:pt>
                <c:pt idx="18">
                  <c:v>40151</c:v>
                </c:pt>
                <c:pt idx="19">
                  <c:v>40150</c:v>
                </c:pt>
                <c:pt idx="20">
                  <c:v>40149</c:v>
                </c:pt>
                <c:pt idx="21">
                  <c:v>40148</c:v>
                </c:pt>
                <c:pt idx="22">
                  <c:v>40147</c:v>
                </c:pt>
                <c:pt idx="23">
                  <c:v>40144</c:v>
                </c:pt>
                <c:pt idx="24">
                  <c:v>40143</c:v>
                </c:pt>
                <c:pt idx="25">
                  <c:v>40142</c:v>
                </c:pt>
                <c:pt idx="26">
                  <c:v>40141</c:v>
                </c:pt>
                <c:pt idx="27">
                  <c:v>40140</c:v>
                </c:pt>
                <c:pt idx="28">
                  <c:v>40137</c:v>
                </c:pt>
                <c:pt idx="29">
                  <c:v>40136</c:v>
                </c:pt>
                <c:pt idx="30">
                  <c:v>40135</c:v>
                </c:pt>
                <c:pt idx="31">
                  <c:v>40134</c:v>
                </c:pt>
                <c:pt idx="32">
                  <c:v>40133</c:v>
                </c:pt>
                <c:pt idx="33">
                  <c:v>40130</c:v>
                </c:pt>
                <c:pt idx="34">
                  <c:v>40129</c:v>
                </c:pt>
                <c:pt idx="35">
                  <c:v>40128</c:v>
                </c:pt>
                <c:pt idx="36">
                  <c:v>40127</c:v>
                </c:pt>
                <c:pt idx="37">
                  <c:v>40126</c:v>
                </c:pt>
                <c:pt idx="38">
                  <c:v>40123</c:v>
                </c:pt>
                <c:pt idx="39">
                  <c:v>40122</c:v>
                </c:pt>
                <c:pt idx="40">
                  <c:v>40121</c:v>
                </c:pt>
                <c:pt idx="41">
                  <c:v>40120</c:v>
                </c:pt>
                <c:pt idx="42">
                  <c:v>40116</c:v>
                </c:pt>
                <c:pt idx="43">
                  <c:v>40115</c:v>
                </c:pt>
                <c:pt idx="44">
                  <c:v>40114</c:v>
                </c:pt>
                <c:pt idx="45">
                  <c:v>40113</c:v>
                </c:pt>
                <c:pt idx="46">
                  <c:v>40112</c:v>
                </c:pt>
                <c:pt idx="47">
                  <c:v>40109</c:v>
                </c:pt>
                <c:pt idx="48">
                  <c:v>40108</c:v>
                </c:pt>
                <c:pt idx="49">
                  <c:v>40107</c:v>
                </c:pt>
                <c:pt idx="50">
                  <c:v>40106</c:v>
                </c:pt>
                <c:pt idx="51">
                  <c:v>40105</c:v>
                </c:pt>
                <c:pt idx="52">
                  <c:v>40102</c:v>
                </c:pt>
                <c:pt idx="53">
                  <c:v>40101</c:v>
                </c:pt>
                <c:pt idx="54">
                  <c:v>40100</c:v>
                </c:pt>
                <c:pt idx="55">
                  <c:v>40099</c:v>
                </c:pt>
                <c:pt idx="56">
                  <c:v>40095</c:v>
                </c:pt>
                <c:pt idx="57">
                  <c:v>40094</c:v>
                </c:pt>
                <c:pt idx="58">
                  <c:v>40093</c:v>
                </c:pt>
                <c:pt idx="59">
                  <c:v>40092</c:v>
                </c:pt>
                <c:pt idx="60">
                  <c:v>40091</c:v>
                </c:pt>
                <c:pt idx="61">
                  <c:v>40088</c:v>
                </c:pt>
                <c:pt idx="62">
                  <c:v>40087</c:v>
                </c:pt>
                <c:pt idx="63">
                  <c:v>40086</c:v>
                </c:pt>
                <c:pt idx="64">
                  <c:v>40085</c:v>
                </c:pt>
                <c:pt idx="65">
                  <c:v>40084</c:v>
                </c:pt>
                <c:pt idx="66">
                  <c:v>40081</c:v>
                </c:pt>
                <c:pt idx="67">
                  <c:v>40080</c:v>
                </c:pt>
                <c:pt idx="68">
                  <c:v>40079</c:v>
                </c:pt>
                <c:pt idx="69">
                  <c:v>40078</c:v>
                </c:pt>
                <c:pt idx="70">
                  <c:v>40077</c:v>
                </c:pt>
                <c:pt idx="71">
                  <c:v>40074</c:v>
                </c:pt>
                <c:pt idx="72">
                  <c:v>40073</c:v>
                </c:pt>
                <c:pt idx="73">
                  <c:v>40072</c:v>
                </c:pt>
                <c:pt idx="74">
                  <c:v>40071</c:v>
                </c:pt>
                <c:pt idx="75">
                  <c:v>40070</c:v>
                </c:pt>
                <c:pt idx="76">
                  <c:v>40067</c:v>
                </c:pt>
                <c:pt idx="77">
                  <c:v>40066</c:v>
                </c:pt>
                <c:pt idx="78">
                  <c:v>40065</c:v>
                </c:pt>
                <c:pt idx="79">
                  <c:v>40064</c:v>
                </c:pt>
                <c:pt idx="80">
                  <c:v>40060</c:v>
                </c:pt>
                <c:pt idx="81">
                  <c:v>40059</c:v>
                </c:pt>
                <c:pt idx="82">
                  <c:v>40058</c:v>
                </c:pt>
                <c:pt idx="83">
                  <c:v>40057</c:v>
                </c:pt>
                <c:pt idx="84">
                  <c:v>40056</c:v>
                </c:pt>
                <c:pt idx="85">
                  <c:v>40053</c:v>
                </c:pt>
                <c:pt idx="86">
                  <c:v>40052</c:v>
                </c:pt>
                <c:pt idx="87">
                  <c:v>40051</c:v>
                </c:pt>
                <c:pt idx="88">
                  <c:v>40050</c:v>
                </c:pt>
                <c:pt idx="89">
                  <c:v>40049</c:v>
                </c:pt>
                <c:pt idx="90">
                  <c:v>40046</c:v>
                </c:pt>
                <c:pt idx="91">
                  <c:v>40045</c:v>
                </c:pt>
                <c:pt idx="92">
                  <c:v>40044</c:v>
                </c:pt>
                <c:pt idx="93">
                  <c:v>40043</c:v>
                </c:pt>
                <c:pt idx="94">
                  <c:v>40042</c:v>
                </c:pt>
                <c:pt idx="95">
                  <c:v>40039</c:v>
                </c:pt>
                <c:pt idx="96">
                  <c:v>40038</c:v>
                </c:pt>
                <c:pt idx="97">
                  <c:v>40037</c:v>
                </c:pt>
                <c:pt idx="98">
                  <c:v>40036</c:v>
                </c:pt>
                <c:pt idx="99">
                  <c:v>40035</c:v>
                </c:pt>
                <c:pt idx="100">
                  <c:v>40032</c:v>
                </c:pt>
                <c:pt idx="101">
                  <c:v>40031</c:v>
                </c:pt>
                <c:pt idx="102">
                  <c:v>40030</c:v>
                </c:pt>
                <c:pt idx="103">
                  <c:v>40029</c:v>
                </c:pt>
                <c:pt idx="104">
                  <c:v>40028</c:v>
                </c:pt>
                <c:pt idx="105">
                  <c:v>40025</c:v>
                </c:pt>
                <c:pt idx="106">
                  <c:v>40024</c:v>
                </c:pt>
                <c:pt idx="107">
                  <c:v>40023</c:v>
                </c:pt>
                <c:pt idx="108">
                  <c:v>40022</c:v>
                </c:pt>
                <c:pt idx="109">
                  <c:v>40021</c:v>
                </c:pt>
                <c:pt idx="110">
                  <c:v>40018</c:v>
                </c:pt>
                <c:pt idx="111">
                  <c:v>40017</c:v>
                </c:pt>
                <c:pt idx="112">
                  <c:v>40016</c:v>
                </c:pt>
                <c:pt idx="113">
                  <c:v>40015</c:v>
                </c:pt>
                <c:pt idx="114">
                  <c:v>40014</c:v>
                </c:pt>
                <c:pt idx="115">
                  <c:v>40011</c:v>
                </c:pt>
                <c:pt idx="116">
                  <c:v>40010</c:v>
                </c:pt>
                <c:pt idx="117">
                  <c:v>40009</c:v>
                </c:pt>
                <c:pt idx="118">
                  <c:v>40008</c:v>
                </c:pt>
                <c:pt idx="119">
                  <c:v>40007</c:v>
                </c:pt>
                <c:pt idx="120">
                  <c:v>40004</c:v>
                </c:pt>
                <c:pt idx="121">
                  <c:v>40003</c:v>
                </c:pt>
                <c:pt idx="122">
                  <c:v>40002</c:v>
                </c:pt>
                <c:pt idx="123">
                  <c:v>40001</c:v>
                </c:pt>
                <c:pt idx="124">
                  <c:v>40000</c:v>
                </c:pt>
                <c:pt idx="125">
                  <c:v>39997</c:v>
                </c:pt>
                <c:pt idx="126">
                  <c:v>39996</c:v>
                </c:pt>
                <c:pt idx="127">
                  <c:v>39995</c:v>
                </c:pt>
                <c:pt idx="128">
                  <c:v>39994</c:v>
                </c:pt>
                <c:pt idx="129">
                  <c:v>39993</c:v>
                </c:pt>
                <c:pt idx="130">
                  <c:v>39990</c:v>
                </c:pt>
                <c:pt idx="131">
                  <c:v>39989</c:v>
                </c:pt>
                <c:pt idx="132">
                  <c:v>39988</c:v>
                </c:pt>
                <c:pt idx="133">
                  <c:v>39987</c:v>
                </c:pt>
                <c:pt idx="134">
                  <c:v>39986</c:v>
                </c:pt>
                <c:pt idx="135">
                  <c:v>39983</c:v>
                </c:pt>
                <c:pt idx="136">
                  <c:v>39982</c:v>
                </c:pt>
                <c:pt idx="137">
                  <c:v>39981</c:v>
                </c:pt>
                <c:pt idx="138">
                  <c:v>39980</c:v>
                </c:pt>
                <c:pt idx="139">
                  <c:v>39979</c:v>
                </c:pt>
                <c:pt idx="140">
                  <c:v>39976</c:v>
                </c:pt>
                <c:pt idx="141">
                  <c:v>39975</c:v>
                </c:pt>
                <c:pt idx="142">
                  <c:v>39974</c:v>
                </c:pt>
                <c:pt idx="143">
                  <c:v>39973</c:v>
                </c:pt>
                <c:pt idx="144">
                  <c:v>39972</c:v>
                </c:pt>
                <c:pt idx="145">
                  <c:v>39969</c:v>
                </c:pt>
                <c:pt idx="146">
                  <c:v>39968</c:v>
                </c:pt>
                <c:pt idx="147">
                  <c:v>39967</c:v>
                </c:pt>
                <c:pt idx="148">
                  <c:v>39966</c:v>
                </c:pt>
                <c:pt idx="149">
                  <c:v>39965</c:v>
                </c:pt>
                <c:pt idx="150">
                  <c:v>39962</c:v>
                </c:pt>
                <c:pt idx="151">
                  <c:v>39961</c:v>
                </c:pt>
                <c:pt idx="152">
                  <c:v>39960</c:v>
                </c:pt>
                <c:pt idx="153">
                  <c:v>39959</c:v>
                </c:pt>
                <c:pt idx="154">
                  <c:v>39955</c:v>
                </c:pt>
                <c:pt idx="155">
                  <c:v>39954</c:v>
                </c:pt>
                <c:pt idx="156">
                  <c:v>39953</c:v>
                </c:pt>
                <c:pt idx="157">
                  <c:v>39952</c:v>
                </c:pt>
                <c:pt idx="158">
                  <c:v>39951</c:v>
                </c:pt>
                <c:pt idx="159">
                  <c:v>39948</c:v>
                </c:pt>
                <c:pt idx="160">
                  <c:v>39947</c:v>
                </c:pt>
                <c:pt idx="161">
                  <c:v>39946</c:v>
                </c:pt>
                <c:pt idx="162">
                  <c:v>39945</c:v>
                </c:pt>
                <c:pt idx="163">
                  <c:v>39944</c:v>
                </c:pt>
                <c:pt idx="164">
                  <c:v>39941</c:v>
                </c:pt>
                <c:pt idx="165">
                  <c:v>39940</c:v>
                </c:pt>
                <c:pt idx="166">
                  <c:v>39939</c:v>
                </c:pt>
                <c:pt idx="167">
                  <c:v>39938</c:v>
                </c:pt>
                <c:pt idx="168">
                  <c:v>39937</c:v>
                </c:pt>
                <c:pt idx="169">
                  <c:v>39934</c:v>
                </c:pt>
                <c:pt idx="170">
                  <c:v>39933</c:v>
                </c:pt>
                <c:pt idx="171">
                  <c:v>39932</c:v>
                </c:pt>
                <c:pt idx="172">
                  <c:v>39931</c:v>
                </c:pt>
                <c:pt idx="173">
                  <c:v>39930</c:v>
                </c:pt>
                <c:pt idx="174">
                  <c:v>39927</c:v>
                </c:pt>
                <c:pt idx="175">
                  <c:v>39926</c:v>
                </c:pt>
                <c:pt idx="176">
                  <c:v>39925</c:v>
                </c:pt>
                <c:pt idx="177">
                  <c:v>39924</c:v>
                </c:pt>
                <c:pt idx="178">
                  <c:v>39923</c:v>
                </c:pt>
                <c:pt idx="179">
                  <c:v>39920</c:v>
                </c:pt>
                <c:pt idx="180">
                  <c:v>39919</c:v>
                </c:pt>
                <c:pt idx="181">
                  <c:v>39918</c:v>
                </c:pt>
                <c:pt idx="182">
                  <c:v>39917</c:v>
                </c:pt>
                <c:pt idx="183">
                  <c:v>39916</c:v>
                </c:pt>
                <c:pt idx="184">
                  <c:v>39912</c:v>
                </c:pt>
                <c:pt idx="185">
                  <c:v>39911</c:v>
                </c:pt>
                <c:pt idx="186">
                  <c:v>39910</c:v>
                </c:pt>
                <c:pt idx="187">
                  <c:v>39909</c:v>
                </c:pt>
                <c:pt idx="188">
                  <c:v>39906</c:v>
                </c:pt>
                <c:pt idx="189">
                  <c:v>39905</c:v>
                </c:pt>
                <c:pt idx="190">
                  <c:v>39904</c:v>
                </c:pt>
                <c:pt idx="191">
                  <c:v>39903</c:v>
                </c:pt>
                <c:pt idx="192">
                  <c:v>39902</c:v>
                </c:pt>
                <c:pt idx="193">
                  <c:v>39899</c:v>
                </c:pt>
                <c:pt idx="194">
                  <c:v>39898</c:v>
                </c:pt>
                <c:pt idx="195">
                  <c:v>39897</c:v>
                </c:pt>
                <c:pt idx="196">
                  <c:v>39896</c:v>
                </c:pt>
                <c:pt idx="197">
                  <c:v>39895</c:v>
                </c:pt>
                <c:pt idx="198">
                  <c:v>39892</c:v>
                </c:pt>
                <c:pt idx="199">
                  <c:v>39891</c:v>
                </c:pt>
                <c:pt idx="200">
                  <c:v>39890</c:v>
                </c:pt>
                <c:pt idx="201">
                  <c:v>39889</c:v>
                </c:pt>
                <c:pt idx="202">
                  <c:v>39888</c:v>
                </c:pt>
                <c:pt idx="203">
                  <c:v>39885</c:v>
                </c:pt>
                <c:pt idx="204">
                  <c:v>39884</c:v>
                </c:pt>
                <c:pt idx="205">
                  <c:v>39883</c:v>
                </c:pt>
                <c:pt idx="206">
                  <c:v>39882</c:v>
                </c:pt>
                <c:pt idx="207">
                  <c:v>39881</c:v>
                </c:pt>
                <c:pt idx="208">
                  <c:v>39878</c:v>
                </c:pt>
                <c:pt idx="209">
                  <c:v>39877</c:v>
                </c:pt>
                <c:pt idx="210">
                  <c:v>39876</c:v>
                </c:pt>
                <c:pt idx="211">
                  <c:v>39875</c:v>
                </c:pt>
                <c:pt idx="212">
                  <c:v>39874</c:v>
                </c:pt>
                <c:pt idx="213">
                  <c:v>39871</c:v>
                </c:pt>
                <c:pt idx="214">
                  <c:v>39870</c:v>
                </c:pt>
                <c:pt idx="215">
                  <c:v>39869</c:v>
                </c:pt>
                <c:pt idx="216">
                  <c:v>39868</c:v>
                </c:pt>
                <c:pt idx="217">
                  <c:v>39867</c:v>
                </c:pt>
                <c:pt idx="218">
                  <c:v>39864</c:v>
                </c:pt>
                <c:pt idx="219">
                  <c:v>39863</c:v>
                </c:pt>
                <c:pt idx="220">
                  <c:v>39862</c:v>
                </c:pt>
                <c:pt idx="221">
                  <c:v>39861</c:v>
                </c:pt>
                <c:pt idx="222">
                  <c:v>39857</c:v>
                </c:pt>
                <c:pt idx="223">
                  <c:v>39856</c:v>
                </c:pt>
                <c:pt idx="224">
                  <c:v>39855</c:v>
                </c:pt>
                <c:pt idx="225">
                  <c:v>39854</c:v>
                </c:pt>
                <c:pt idx="226">
                  <c:v>39853</c:v>
                </c:pt>
                <c:pt idx="227">
                  <c:v>39850</c:v>
                </c:pt>
                <c:pt idx="228">
                  <c:v>39849</c:v>
                </c:pt>
                <c:pt idx="229">
                  <c:v>39848</c:v>
                </c:pt>
                <c:pt idx="230">
                  <c:v>39847</c:v>
                </c:pt>
                <c:pt idx="231">
                  <c:v>39846</c:v>
                </c:pt>
                <c:pt idx="232">
                  <c:v>39843</c:v>
                </c:pt>
                <c:pt idx="233">
                  <c:v>39842</c:v>
                </c:pt>
                <c:pt idx="234">
                  <c:v>39841</c:v>
                </c:pt>
                <c:pt idx="235">
                  <c:v>39840</c:v>
                </c:pt>
                <c:pt idx="236">
                  <c:v>39839</c:v>
                </c:pt>
                <c:pt idx="237">
                  <c:v>39836</c:v>
                </c:pt>
                <c:pt idx="238">
                  <c:v>39835</c:v>
                </c:pt>
                <c:pt idx="239">
                  <c:v>39834</c:v>
                </c:pt>
                <c:pt idx="240">
                  <c:v>39833</c:v>
                </c:pt>
                <c:pt idx="241">
                  <c:v>39829</c:v>
                </c:pt>
                <c:pt idx="242">
                  <c:v>39828</c:v>
                </c:pt>
                <c:pt idx="243">
                  <c:v>39827</c:v>
                </c:pt>
                <c:pt idx="244">
                  <c:v>39826</c:v>
                </c:pt>
                <c:pt idx="245">
                  <c:v>39825</c:v>
                </c:pt>
                <c:pt idx="246">
                  <c:v>39822</c:v>
                </c:pt>
                <c:pt idx="247">
                  <c:v>39821</c:v>
                </c:pt>
                <c:pt idx="248">
                  <c:v>39820</c:v>
                </c:pt>
                <c:pt idx="249">
                  <c:v>39819</c:v>
                </c:pt>
                <c:pt idx="250">
                  <c:v>39818</c:v>
                </c:pt>
                <c:pt idx="251">
                  <c:v>39815</c:v>
                </c:pt>
                <c:pt idx="252">
                  <c:v>39813</c:v>
                </c:pt>
                <c:pt idx="253">
                  <c:v>39812</c:v>
                </c:pt>
                <c:pt idx="254">
                  <c:v>39811</c:v>
                </c:pt>
                <c:pt idx="255">
                  <c:v>39808</c:v>
                </c:pt>
                <c:pt idx="256">
                  <c:v>39806</c:v>
                </c:pt>
                <c:pt idx="257">
                  <c:v>39805</c:v>
                </c:pt>
                <c:pt idx="258">
                  <c:v>39804</c:v>
                </c:pt>
                <c:pt idx="259">
                  <c:v>39801</c:v>
                </c:pt>
                <c:pt idx="260">
                  <c:v>39800</c:v>
                </c:pt>
                <c:pt idx="261">
                  <c:v>39799</c:v>
                </c:pt>
                <c:pt idx="262">
                  <c:v>39798</c:v>
                </c:pt>
                <c:pt idx="263">
                  <c:v>39797</c:v>
                </c:pt>
                <c:pt idx="264">
                  <c:v>39794</c:v>
                </c:pt>
                <c:pt idx="265">
                  <c:v>39793</c:v>
                </c:pt>
                <c:pt idx="266">
                  <c:v>39792</c:v>
                </c:pt>
                <c:pt idx="267">
                  <c:v>39791</c:v>
                </c:pt>
                <c:pt idx="268">
                  <c:v>39790</c:v>
                </c:pt>
                <c:pt idx="269">
                  <c:v>39787</c:v>
                </c:pt>
                <c:pt idx="270">
                  <c:v>39786</c:v>
                </c:pt>
                <c:pt idx="271">
                  <c:v>39785</c:v>
                </c:pt>
                <c:pt idx="272">
                  <c:v>39784</c:v>
                </c:pt>
                <c:pt idx="273">
                  <c:v>39783</c:v>
                </c:pt>
                <c:pt idx="274">
                  <c:v>39780</c:v>
                </c:pt>
                <c:pt idx="275">
                  <c:v>39778</c:v>
                </c:pt>
                <c:pt idx="276">
                  <c:v>39777</c:v>
                </c:pt>
                <c:pt idx="277">
                  <c:v>39776</c:v>
                </c:pt>
                <c:pt idx="278">
                  <c:v>39773</c:v>
                </c:pt>
                <c:pt idx="279">
                  <c:v>39772</c:v>
                </c:pt>
                <c:pt idx="280">
                  <c:v>39771</c:v>
                </c:pt>
                <c:pt idx="281">
                  <c:v>39770</c:v>
                </c:pt>
                <c:pt idx="282">
                  <c:v>39769</c:v>
                </c:pt>
                <c:pt idx="283">
                  <c:v>39766</c:v>
                </c:pt>
                <c:pt idx="284">
                  <c:v>39765</c:v>
                </c:pt>
                <c:pt idx="285">
                  <c:v>39764</c:v>
                </c:pt>
                <c:pt idx="286">
                  <c:v>39762</c:v>
                </c:pt>
                <c:pt idx="287">
                  <c:v>39759</c:v>
                </c:pt>
                <c:pt idx="288">
                  <c:v>39758</c:v>
                </c:pt>
                <c:pt idx="289">
                  <c:v>39757</c:v>
                </c:pt>
                <c:pt idx="290">
                  <c:v>39756</c:v>
                </c:pt>
                <c:pt idx="291">
                  <c:v>39755</c:v>
                </c:pt>
                <c:pt idx="292">
                  <c:v>39752</c:v>
                </c:pt>
                <c:pt idx="293">
                  <c:v>39751</c:v>
                </c:pt>
                <c:pt idx="294">
                  <c:v>39750</c:v>
                </c:pt>
                <c:pt idx="295">
                  <c:v>39749</c:v>
                </c:pt>
                <c:pt idx="296">
                  <c:v>39748</c:v>
                </c:pt>
                <c:pt idx="297">
                  <c:v>39745</c:v>
                </c:pt>
                <c:pt idx="298">
                  <c:v>39744</c:v>
                </c:pt>
                <c:pt idx="299">
                  <c:v>39743</c:v>
                </c:pt>
                <c:pt idx="300">
                  <c:v>39742</c:v>
                </c:pt>
                <c:pt idx="301">
                  <c:v>39741</c:v>
                </c:pt>
                <c:pt idx="302">
                  <c:v>39738</c:v>
                </c:pt>
                <c:pt idx="303">
                  <c:v>39737</c:v>
                </c:pt>
                <c:pt idx="304">
                  <c:v>39736</c:v>
                </c:pt>
                <c:pt idx="305">
                  <c:v>39735</c:v>
                </c:pt>
                <c:pt idx="306">
                  <c:v>39731</c:v>
                </c:pt>
                <c:pt idx="307">
                  <c:v>39730</c:v>
                </c:pt>
                <c:pt idx="308">
                  <c:v>39729</c:v>
                </c:pt>
                <c:pt idx="309">
                  <c:v>39728</c:v>
                </c:pt>
                <c:pt idx="310">
                  <c:v>39727</c:v>
                </c:pt>
                <c:pt idx="311">
                  <c:v>39724</c:v>
                </c:pt>
                <c:pt idx="312">
                  <c:v>39723</c:v>
                </c:pt>
                <c:pt idx="313">
                  <c:v>39722</c:v>
                </c:pt>
                <c:pt idx="314">
                  <c:v>39721</c:v>
                </c:pt>
                <c:pt idx="315">
                  <c:v>39720</c:v>
                </c:pt>
                <c:pt idx="316">
                  <c:v>39717</c:v>
                </c:pt>
                <c:pt idx="317">
                  <c:v>39716</c:v>
                </c:pt>
                <c:pt idx="318">
                  <c:v>39715</c:v>
                </c:pt>
                <c:pt idx="319">
                  <c:v>39714</c:v>
                </c:pt>
                <c:pt idx="320">
                  <c:v>39713</c:v>
                </c:pt>
                <c:pt idx="321">
                  <c:v>39710</c:v>
                </c:pt>
                <c:pt idx="322">
                  <c:v>39709</c:v>
                </c:pt>
                <c:pt idx="323">
                  <c:v>39708</c:v>
                </c:pt>
                <c:pt idx="324">
                  <c:v>39707</c:v>
                </c:pt>
                <c:pt idx="325">
                  <c:v>39706</c:v>
                </c:pt>
                <c:pt idx="326">
                  <c:v>39703</c:v>
                </c:pt>
                <c:pt idx="327">
                  <c:v>39702</c:v>
                </c:pt>
                <c:pt idx="328">
                  <c:v>39701</c:v>
                </c:pt>
                <c:pt idx="329">
                  <c:v>39700</c:v>
                </c:pt>
                <c:pt idx="330">
                  <c:v>39699</c:v>
                </c:pt>
                <c:pt idx="331">
                  <c:v>39696</c:v>
                </c:pt>
                <c:pt idx="332">
                  <c:v>39695</c:v>
                </c:pt>
                <c:pt idx="333">
                  <c:v>39694</c:v>
                </c:pt>
                <c:pt idx="334">
                  <c:v>39693</c:v>
                </c:pt>
                <c:pt idx="335">
                  <c:v>39689</c:v>
                </c:pt>
                <c:pt idx="336">
                  <c:v>39688</c:v>
                </c:pt>
                <c:pt idx="337">
                  <c:v>39687</c:v>
                </c:pt>
                <c:pt idx="338">
                  <c:v>39686</c:v>
                </c:pt>
                <c:pt idx="339">
                  <c:v>39685</c:v>
                </c:pt>
                <c:pt idx="340">
                  <c:v>39682</c:v>
                </c:pt>
                <c:pt idx="341">
                  <c:v>39681</c:v>
                </c:pt>
                <c:pt idx="342">
                  <c:v>39680</c:v>
                </c:pt>
                <c:pt idx="343">
                  <c:v>39679</c:v>
                </c:pt>
                <c:pt idx="344">
                  <c:v>39678</c:v>
                </c:pt>
                <c:pt idx="345">
                  <c:v>39675</c:v>
                </c:pt>
                <c:pt idx="346">
                  <c:v>39674</c:v>
                </c:pt>
                <c:pt idx="347">
                  <c:v>39673</c:v>
                </c:pt>
                <c:pt idx="348">
                  <c:v>39672</c:v>
                </c:pt>
                <c:pt idx="349">
                  <c:v>39671</c:v>
                </c:pt>
                <c:pt idx="350">
                  <c:v>39668</c:v>
                </c:pt>
                <c:pt idx="351">
                  <c:v>39667</c:v>
                </c:pt>
                <c:pt idx="352">
                  <c:v>39666</c:v>
                </c:pt>
                <c:pt idx="353">
                  <c:v>39665</c:v>
                </c:pt>
                <c:pt idx="354">
                  <c:v>39664</c:v>
                </c:pt>
                <c:pt idx="355">
                  <c:v>39661</c:v>
                </c:pt>
                <c:pt idx="356">
                  <c:v>39660</c:v>
                </c:pt>
                <c:pt idx="357">
                  <c:v>39659</c:v>
                </c:pt>
                <c:pt idx="358">
                  <c:v>39658</c:v>
                </c:pt>
                <c:pt idx="359">
                  <c:v>39657</c:v>
                </c:pt>
                <c:pt idx="360">
                  <c:v>39654</c:v>
                </c:pt>
                <c:pt idx="361">
                  <c:v>39653</c:v>
                </c:pt>
                <c:pt idx="362">
                  <c:v>39652</c:v>
                </c:pt>
                <c:pt idx="363">
                  <c:v>39651</c:v>
                </c:pt>
                <c:pt idx="364">
                  <c:v>39650</c:v>
                </c:pt>
                <c:pt idx="365">
                  <c:v>39647</c:v>
                </c:pt>
                <c:pt idx="366">
                  <c:v>39646</c:v>
                </c:pt>
                <c:pt idx="367">
                  <c:v>39645</c:v>
                </c:pt>
                <c:pt idx="368">
                  <c:v>39644</c:v>
                </c:pt>
                <c:pt idx="369">
                  <c:v>39643</c:v>
                </c:pt>
                <c:pt idx="370">
                  <c:v>39640</c:v>
                </c:pt>
                <c:pt idx="371">
                  <c:v>39639</c:v>
                </c:pt>
                <c:pt idx="372">
                  <c:v>39638</c:v>
                </c:pt>
                <c:pt idx="373">
                  <c:v>39637</c:v>
                </c:pt>
                <c:pt idx="374">
                  <c:v>39636</c:v>
                </c:pt>
                <c:pt idx="375">
                  <c:v>39632</c:v>
                </c:pt>
                <c:pt idx="376">
                  <c:v>39631</c:v>
                </c:pt>
                <c:pt idx="377">
                  <c:v>39630</c:v>
                </c:pt>
                <c:pt idx="378">
                  <c:v>39629</c:v>
                </c:pt>
                <c:pt idx="379">
                  <c:v>39626</c:v>
                </c:pt>
                <c:pt idx="380">
                  <c:v>39625</c:v>
                </c:pt>
                <c:pt idx="381">
                  <c:v>39624</c:v>
                </c:pt>
                <c:pt idx="382">
                  <c:v>39623</c:v>
                </c:pt>
                <c:pt idx="383">
                  <c:v>39622</c:v>
                </c:pt>
                <c:pt idx="384">
                  <c:v>39619</c:v>
                </c:pt>
                <c:pt idx="385">
                  <c:v>39618</c:v>
                </c:pt>
                <c:pt idx="386">
                  <c:v>39617</c:v>
                </c:pt>
                <c:pt idx="387">
                  <c:v>39616</c:v>
                </c:pt>
                <c:pt idx="388">
                  <c:v>39615</c:v>
                </c:pt>
                <c:pt idx="389">
                  <c:v>39612</c:v>
                </c:pt>
                <c:pt idx="390">
                  <c:v>39611</c:v>
                </c:pt>
                <c:pt idx="391">
                  <c:v>39610</c:v>
                </c:pt>
                <c:pt idx="392">
                  <c:v>39609</c:v>
                </c:pt>
                <c:pt idx="393">
                  <c:v>39608</c:v>
                </c:pt>
                <c:pt idx="394">
                  <c:v>39605</c:v>
                </c:pt>
                <c:pt idx="395">
                  <c:v>39604</c:v>
                </c:pt>
                <c:pt idx="396">
                  <c:v>39603</c:v>
                </c:pt>
                <c:pt idx="397">
                  <c:v>39602</c:v>
                </c:pt>
                <c:pt idx="398">
                  <c:v>39601</c:v>
                </c:pt>
                <c:pt idx="399">
                  <c:v>39598</c:v>
                </c:pt>
                <c:pt idx="400">
                  <c:v>39597</c:v>
                </c:pt>
                <c:pt idx="401">
                  <c:v>39596</c:v>
                </c:pt>
                <c:pt idx="402">
                  <c:v>39595</c:v>
                </c:pt>
                <c:pt idx="403">
                  <c:v>39591</c:v>
                </c:pt>
                <c:pt idx="404">
                  <c:v>39590</c:v>
                </c:pt>
                <c:pt idx="405">
                  <c:v>39589</c:v>
                </c:pt>
                <c:pt idx="406">
                  <c:v>39588</c:v>
                </c:pt>
                <c:pt idx="407">
                  <c:v>39587</c:v>
                </c:pt>
                <c:pt idx="408">
                  <c:v>39584</c:v>
                </c:pt>
                <c:pt idx="409">
                  <c:v>39583</c:v>
                </c:pt>
                <c:pt idx="410">
                  <c:v>39582</c:v>
                </c:pt>
                <c:pt idx="411">
                  <c:v>39581</c:v>
                </c:pt>
                <c:pt idx="412">
                  <c:v>39580</c:v>
                </c:pt>
                <c:pt idx="413">
                  <c:v>39577</c:v>
                </c:pt>
                <c:pt idx="414">
                  <c:v>39576</c:v>
                </c:pt>
                <c:pt idx="415">
                  <c:v>39575</c:v>
                </c:pt>
                <c:pt idx="416">
                  <c:v>39574</c:v>
                </c:pt>
                <c:pt idx="417">
                  <c:v>39573</c:v>
                </c:pt>
                <c:pt idx="418">
                  <c:v>39570</c:v>
                </c:pt>
                <c:pt idx="419">
                  <c:v>39569</c:v>
                </c:pt>
                <c:pt idx="420">
                  <c:v>39568</c:v>
                </c:pt>
                <c:pt idx="421">
                  <c:v>39567</c:v>
                </c:pt>
                <c:pt idx="422">
                  <c:v>39566</c:v>
                </c:pt>
                <c:pt idx="423">
                  <c:v>39563</c:v>
                </c:pt>
                <c:pt idx="424">
                  <c:v>39562</c:v>
                </c:pt>
                <c:pt idx="425">
                  <c:v>39561</c:v>
                </c:pt>
                <c:pt idx="426">
                  <c:v>39560</c:v>
                </c:pt>
                <c:pt idx="427">
                  <c:v>39559</c:v>
                </c:pt>
                <c:pt idx="428">
                  <c:v>39556</c:v>
                </c:pt>
                <c:pt idx="429">
                  <c:v>39555</c:v>
                </c:pt>
                <c:pt idx="430">
                  <c:v>39554</c:v>
                </c:pt>
                <c:pt idx="431">
                  <c:v>39553</c:v>
                </c:pt>
                <c:pt idx="432">
                  <c:v>39552</c:v>
                </c:pt>
                <c:pt idx="433">
                  <c:v>39549</c:v>
                </c:pt>
                <c:pt idx="434">
                  <c:v>39548</c:v>
                </c:pt>
                <c:pt idx="435">
                  <c:v>39547</c:v>
                </c:pt>
                <c:pt idx="436">
                  <c:v>39546</c:v>
                </c:pt>
                <c:pt idx="437">
                  <c:v>39545</c:v>
                </c:pt>
                <c:pt idx="438">
                  <c:v>39542</c:v>
                </c:pt>
                <c:pt idx="439">
                  <c:v>39541</c:v>
                </c:pt>
                <c:pt idx="440">
                  <c:v>39540</c:v>
                </c:pt>
                <c:pt idx="441">
                  <c:v>39539</c:v>
                </c:pt>
                <c:pt idx="442">
                  <c:v>39538</c:v>
                </c:pt>
                <c:pt idx="443">
                  <c:v>39535</c:v>
                </c:pt>
                <c:pt idx="444">
                  <c:v>39534</c:v>
                </c:pt>
                <c:pt idx="445">
                  <c:v>39533</c:v>
                </c:pt>
                <c:pt idx="446">
                  <c:v>39532</c:v>
                </c:pt>
                <c:pt idx="447">
                  <c:v>39531</c:v>
                </c:pt>
                <c:pt idx="448">
                  <c:v>39527</c:v>
                </c:pt>
                <c:pt idx="449">
                  <c:v>39526</c:v>
                </c:pt>
                <c:pt idx="450">
                  <c:v>39525</c:v>
                </c:pt>
                <c:pt idx="451">
                  <c:v>39524</c:v>
                </c:pt>
                <c:pt idx="452">
                  <c:v>39521</c:v>
                </c:pt>
                <c:pt idx="453">
                  <c:v>39520</c:v>
                </c:pt>
                <c:pt idx="454">
                  <c:v>39519</c:v>
                </c:pt>
                <c:pt idx="455">
                  <c:v>39518</c:v>
                </c:pt>
                <c:pt idx="456">
                  <c:v>39517</c:v>
                </c:pt>
                <c:pt idx="457">
                  <c:v>39514</c:v>
                </c:pt>
                <c:pt idx="458">
                  <c:v>39513</c:v>
                </c:pt>
                <c:pt idx="459">
                  <c:v>39512</c:v>
                </c:pt>
                <c:pt idx="460">
                  <c:v>39511</c:v>
                </c:pt>
                <c:pt idx="461">
                  <c:v>39510</c:v>
                </c:pt>
                <c:pt idx="462">
                  <c:v>39507</c:v>
                </c:pt>
                <c:pt idx="463">
                  <c:v>39506</c:v>
                </c:pt>
                <c:pt idx="464">
                  <c:v>39505</c:v>
                </c:pt>
                <c:pt idx="465">
                  <c:v>39504</c:v>
                </c:pt>
                <c:pt idx="466">
                  <c:v>39503</c:v>
                </c:pt>
                <c:pt idx="467">
                  <c:v>39500</c:v>
                </c:pt>
                <c:pt idx="468">
                  <c:v>39499</c:v>
                </c:pt>
                <c:pt idx="469">
                  <c:v>39498</c:v>
                </c:pt>
                <c:pt idx="470">
                  <c:v>39497</c:v>
                </c:pt>
                <c:pt idx="471">
                  <c:v>39496</c:v>
                </c:pt>
                <c:pt idx="472">
                  <c:v>39493</c:v>
                </c:pt>
                <c:pt idx="473">
                  <c:v>39492</c:v>
                </c:pt>
                <c:pt idx="474">
                  <c:v>39491</c:v>
                </c:pt>
                <c:pt idx="475">
                  <c:v>39490</c:v>
                </c:pt>
                <c:pt idx="476">
                  <c:v>39489</c:v>
                </c:pt>
                <c:pt idx="477">
                  <c:v>39486</c:v>
                </c:pt>
                <c:pt idx="478">
                  <c:v>39485</c:v>
                </c:pt>
                <c:pt idx="479">
                  <c:v>39484</c:v>
                </c:pt>
                <c:pt idx="480">
                  <c:v>39479</c:v>
                </c:pt>
                <c:pt idx="481">
                  <c:v>39478</c:v>
                </c:pt>
                <c:pt idx="482">
                  <c:v>39477</c:v>
                </c:pt>
                <c:pt idx="483">
                  <c:v>39476</c:v>
                </c:pt>
                <c:pt idx="484">
                  <c:v>39475</c:v>
                </c:pt>
                <c:pt idx="485">
                  <c:v>39472</c:v>
                </c:pt>
                <c:pt idx="486">
                  <c:v>39471</c:v>
                </c:pt>
                <c:pt idx="487">
                  <c:v>39470</c:v>
                </c:pt>
                <c:pt idx="488">
                  <c:v>39469</c:v>
                </c:pt>
                <c:pt idx="489">
                  <c:v>39465</c:v>
                </c:pt>
                <c:pt idx="490">
                  <c:v>39464</c:v>
                </c:pt>
                <c:pt idx="491">
                  <c:v>39463</c:v>
                </c:pt>
                <c:pt idx="492">
                  <c:v>39462</c:v>
                </c:pt>
                <c:pt idx="493">
                  <c:v>39461</c:v>
                </c:pt>
                <c:pt idx="494">
                  <c:v>39458</c:v>
                </c:pt>
                <c:pt idx="495">
                  <c:v>39457</c:v>
                </c:pt>
                <c:pt idx="496">
                  <c:v>39456</c:v>
                </c:pt>
                <c:pt idx="497">
                  <c:v>39455</c:v>
                </c:pt>
                <c:pt idx="498">
                  <c:v>39454</c:v>
                </c:pt>
                <c:pt idx="499">
                  <c:v>39451</c:v>
                </c:pt>
                <c:pt idx="500">
                  <c:v>39450</c:v>
                </c:pt>
                <c:pt idx="501">
                  <c:v>39449</c:v>
                </c:pt>
                <c:pt idx="502">
                  <c:v>39447</c:v>
                </c:pt>
                <c:pt idx="503">
                  <c:v>39444</c:v>
                </c:pt>
                <c:pt idx="504">
                  <c:v>39443</c:v>
                </c:pt>
                <c:pt idx="505">
                  <c:v>39442</c:v>
                </c:pt>
                <c:pt idx="506">
                  <c:v>39440</c:v>
                </c:pt>
                <c:pt idx="507">
                  <c:v>39437</c:v>
                </c:pt>
                <c:pt idx="508">
                  <c:v>39436</c:v>
                </c:pt>
                <c:pt idx="509">
                  <c:v>39435</c:v>
                </c:pt>
                <c:pt idx="510">
                  <c:v>39434</c:v>
                </c:pt>
                <c:pt idx="511">
                  <c:v>39433</c:v>
                </c:pt>
                <c:pt idx="512">
                  <c:v>39430</c:v>
                </c:pt>
                <c:pt idx="513">
                  <c:v>39429</c:v>
                </c:pt>
                <c:pt idx="514">
                  <c:v>39428</c:v>
                </c:pt>
                <c:pt idx="515">
                  <c:v>39427</c:v>
                </c:pt>
                <c:pt idx="516">
                  <c:v>39426</c:v>
                </c:pt>
                <c:pt idx="517">
                  <c:v>39423</c:v>
                </c:pt>
                <c:pt idx="518">
                  <c:v>39422</c:v>
                </c:pt>
                <c:pt idx="519">
                  <c:v>39421</c:v>
                </c:pt>
                <c:pt idx="520">
                  <c:v>39420</c:v>
                </c:pt>
                <c:pt idx="521">
                  <c:v>39419</c:v>
                </c:pt>
                <c:pt idx="522">
                  <c:v>39416</c:v>
                </c:pt>
                <c:pt idx="523">
                  <c:v>39415</c:v>
                </c:pt>
                <c:pt idx="524">
                  <c:v>39413</c:v>
                </c:pt>
                <c:pt idx="525">
                  <c:v>39412</c:v>
                </c:pt>
                <c:pt idx="526">
                  <c:v>39409</c:v>
                </c:pt>
                <c:pt idx="527">
                  <c:v>39407</c:v>
                </c:pt>
                <c:pt idx="528">
                  <c:v>39406</c:v>
                </c:pt>
                <c:pt idx="529">
                  <c:v>39405</c:v>
                </c:pt>
                <c:pt idx="530">
                  <c:v>39402</c:v>
                </c:pt>
                <c:pt idx="531">
                  <c:v>39400</c:v>
                </c:pt>
                <c:pt idx="532">
                  <c:v>39399</c:v>
                </c:pt>
                <c:pt idx="533">
                  <c:v>39395</c:v>
                </c:pt>
                <c:pt idx="534">
                  <c:v>39394</c:v>
                </c:pt>
                <c:pt idx="535">
                  <c:v>39393</c:v>
                </c:pt>
                <c:pt idx="536">
                  <c:v>39392</c:v>
                </c:pt>
                <c:pt idx="537">
                  <c:v>39391</c:v>
                </c:pt>
                <c:pt idx="538">
                  <c:v>39388</c:v>
                </c:pt>
                <c:pt idx="539">
                  <c:v>39387</c:v>
                </c:pt>
                <c:pt idx="540">
                  <c:v>39386</c:v>
                </c:pt>
                <c:pt idx="541">
                  <c:v>39385</c:v>
                </c:pt>
                <c:pt idx="542">
                  <c:v>39384</c:v>
                </c:pt>
                <c:pt idx="543">
                  <c:v>39381</c:v>
                </c:pt>
                <c:pt idx="544">
                  <c:v>39380</c:v>
                </c:pt>
                <c:pt idx="545">
                  <c:v>39379</c:v>
                </c:pt>
                <c:pt idx="546">
                  <c:v>39378</c:v>
                </c:pt>
                <c:pt idx="547">
                  <c:v>39377</c:v>
                </c:pt>
                <c:pt idx="548">
                  <c:v>39374</c:v>
                </c:pt>
                <c:pt idx="549">
                  <c:v>39373</c:v>
                </c:pt>
                <c:pt idx="550">
                  <c:v>39372</c:v>
                </c:pt>
                <c:pt idx="551">
                  <c:v>39371</c:v>
                </c:pt>
                <c:pt idx="552">
                  <c:v>39370</c:v>
                </c:pt>
                <c:pt idx="553">
                  <c:v>39367</c:v>
                </c:pt>
                <c:pt idx="554">
                  <c:v>39366</c:v>
                </c:pt>
                <c:pt idx="555">
                  <c:v>39365</c:v>
                </c:pt>
                <c:pt idx="556">
                  <c:v>39364</c:v>
                </c:pt>
                <c:pt idx="557">
                  <c:v>39363</c:v>
                </c:pt>
                <c:pt idx="558">
                  <c:v>39360</c:v>
                </c:pt>
                <c:pt idx="559">
                  <c:v>39359</c:v>
                </c:pt>
                <c:pt idx="560">
                  <c:v>39358</c:v>
                </c:pt>
                <c:pt idx="561">
                  <c:v>39357</c:v>
                </c:pt>
                <c:pt idx="562">
                  <c:v>39356</c:v>
                </c:pt>
                <c:pt idx="563">
                  <c:v>39353</c:v>
                </c:pt>
                <c:pt idx="564">
                  <c:v>39352</c:v>
                </c:pt>
                <c:pt idx="565">
                  <c:v>39351</c:v>
                </c:pt>
                <c:pt idx="566">
                  <c:v>39350</c:v>
                </c:pt>
                <c:pt idx="567">
                  <c:v>39349</c:v>
                </c:pt>
                <c:pt idx="568">
                  <c:v>39346</c:v>
                </c:pt>
                <c:pt idx="569">
                  <c:v>39345</c:v>
                </c:pt>
                <c:pt idx="570">
                  <c:v>39344</c:v>
                </c:pt>
                <c:pt idx="571">
                  <c:v>39343</c:v>
                </c:pt>
                <c:pt idx="572">
                  <c:v>39342</c:v>
                </c:pt>
                <c:pt idx="573">
                  <c:v>39339</c:v>
                </c:pt>
                <c:pt idx="574">
                  <c:v>39338</c:v>
                </c:pt>
                <c:pt idx="575">
                  <c:v>39337</c:v>
                </c:pt>
                <c:pt idx="576">
                  <c:v>39336</c:v>
                </c:pt>
                <c:pt idx="577">
                  <c:v>39335</c:v>
                </c:pt>
                <c:pt idx="578">
                  <c:v>39332</c:v>
                </c:pt>
                <c:pt idx="579">
                  <c:v>39331</c:v>
                </c:pt>
                <c:pt idx="580">
                  <c:v>39330</c:v>
                </c:pt>
                <c:pt idx="581">
                  <c:v>39329</c:v>
                </c:pt>
                <c:pt idx="582">
                  <c:v>39325</c:v>
                </c:pt>
                <c:pt idx="583">
                  <c:v>39324</c:v>
                </c:pt>
                <c:pt idx="584">
                  <c:v>39323</c:v>
                </c:pt>
                <c:pt idx="585">
                  <c:v>39322</c:v>
                </c:pt>
                <c:pt idx="586">
                  <c:v>39321</c:v>
                </c:pt>
                <c:pt idx="587">
                  <c:v>39318</c:v>
                </c:pt>
                <c:pt idx="588">
                  <c:v>39317</c:v>
                </c:pt>
                <c:pt idx="589">
                  <c:v>39316</c:v>
                </c:pt>
                <c:pt idx="590">
                  <c:v>39315</c:v>
                </c:pt>
                <c:pt idx="591">
                  <c:v>39314</c:v>
                </c:pt>
                <c:pt idx="592">
                  <c:v>39311</c:v>
                </c:pt>
                <c:pt idx="593">
                  <c:v>39310</c:v>
                </c:pt>
                <c:pt idx="594">
                  <c:v>39309</c:v>
                </c:pt>
                <c:pt idx="595">
                  <c:v>39308</c:v>
                </c:pt>
                <c:pt idx="596">
                  <c:v>39307</c:v>
                </c:pt>
                <c:pt idx="597">
                  <c:v>39304</c:v>
                </c:pt>
                <c:pt idx="598">
                  <c:v>39303</c:v>
                </c:pt>
                <c:pt idx="599">
                  <c:v>39302</c:v>
                </c:pt>
                <c:pt idx="600">
                  <c:v>39301</c:v>
                </c:pt>
                <c:pt idx="601">
                  <c:v>39300</c:v>
                </c:pt>
                <c:pt idx="602">
                  <c:v>39297</c:v>
                </c:pt>
                <c:pt idx="603">
                  <c:v>39296</c:v>
                </c:pt>
                <c:pt idx="604">
                  <c:v>39295</c:v>
                </c:pt>
                <c:pt idx="605">
                  <c:v>39294</c:v>
                </c:pt>
                <c:pt idx="606">
                  <c:v>39293</c:v>
                </c:pt>
                <c:pt idx="607">
                  <c:v>39290</c:v>
                </c:pt>
                <c:pt idx="608">
                  <c:v>39289</c:v>
                </c:pt>
                <c:pt idx="609">
                  <c:v>39288</c:v>
                </c:pt>
                <c:pt idx="610">
                  <c:v>39287</c:v>
                </c:pt>
                <c:pt idx="611">
                  <c:v>39286</c:v>
                </c:pt>
                <c:pt idx="612">
                  <c:v>39283</c:v>
                </c:pt>
                <c:pt idx="613">
                  <c:v>39282</c:v>
                </c:pt>
                <c:pt idx="614">
                  <c:v>39281</c:v>
                </c:pt>
                <c:pt idx="615">
                  <c:v>39280</c:v>
                </c:pt>
                <c:pt idx="616">
                  <c:v>39279</c:v>
                </c:pt>
                <c:pt idx="617">
                  <c:v>39276</c:v>
                </c:pt>
                <c:pt idx="618">
                  <c:v>39275</c:v>
                </c:pt>
                <c:pt idx="619">
                  <c:v>39274</c:v>
                </c:pt>
                <c:pt idx="620">
                  <c:v>39273</c:v>
                </c:pt>
                <c:pt idx="621">
                  <c:v>39272</c:v>
                </c:pt>
                <c:pt idx="622">
                  <c:v>39269</c:v>
                </c:pt>
                <c:pt idx="623">
                  <c:v>39268</c:v>
                </c:pt>
                <c:pt idx="624">
                  <c:v>39266</c:v>
                </c:pt>
                <c:pt idx="625">
                  <c:v>39265</c:v>
                </c:pt>
                <c:pt idx="626">
                  <c:v>39262</c:v>
                </c:pt>
                <c:pt idx="627">
                  <c:v>39261</c:v>
                </c:pt>
                <c:pt idx="628">
                  <c:v>39260</c:v>
                </c:pt>
                <c:pt idx="629">
                  <c:v>39259</c:v>
                </c:pt>
                <c:pt idx="630">
                  <c:v>39258</c:v>
                </c:pt>
                <c:pt idx="631">
                  <c:v>39255</c:v>
                </c:pt>
                <c:pt idx="632">
                  <c:v>39254</c:v>
                </c:pt>
                <c:pt idx="633">
                  <c:v>39253</c:v>
                </c:pt>
                <c:pt idx="634">
                  <c:v>39252</c:v>
                </c:pt>
                <c:pt idx="635">
                  <c:v>39251</c:v>
                </c:pt>
                <c:pt idx="636">
                  <c:v>39248</c:v>
                </c:pt>
                <c:pt idx="637">
                  <c:v>39247</c:v>
                </c:pt>
                <c:pt idx="638">
                  <c:v>39246</c:v>
                </c:pt>
                <c:pt idx="639">
                  <c:v>39245</c:v>
                </c:pt>
                <c:pt idx="640">
                  <c:v>39244</c:v>
                </c:pt>
                <c:pt idx="641">
                  <c:v>39241</c:v>
                </c:pt>
                <c:pt idx="642">
                  <c:v>39239</c:v>
                </c:pt>
                <c:pt idx="643">
                  <c:v>39238</c:v>
                </c:pt>
                <c:pt idx="644">
                  <c:v>39237</c:v>
                </c:pt>
                <c:pt idx="645">
                  <c:v>39234</c:v>
                </c:pt>
                <c:pt idx="646">
                  <c:v>39233</c:v>
                </c:pt>
                <c:pt idx="647">
                  <c:v>39232</c:v>
                </c:pt>
                <c:pt idx="648">
                  <c:v>39231</c:v>
                </c:pt>
                <c:pt idx="649">
                  <c:v>39227</c:v>
                </c:pt>
                <c:pt idx="650">
                  <c:v>39226</c:v>
                </c:pt>
                <c:pt idx="651">
                  <c:v>39225</c:v>
                </c:pt>
                <c:pt idx="652">
                  <c:v>39224</c:v>
                </c:pt>
                <c:pt idx="653">
                  <c:v>39223</c:v>
                </c:pt>
                <c:pt idx="654">
                  <c:v>39220</c:v>
                </c:pt>
                <c:pt idx="655">
                  <c:v>39219</c:v>
                </c:pt>
                <c:pt idx="656">
                  <c:v>39218</c:v>
                </c:pt>
                <c:pt idx="657">
                  <c:v>39217</c:v>
                </c:pt>
                <c:pt idx="658">
                  <c:v>39216</c:v>
                </c:pt>
                <c:pt idx="659">
                  <c:v>39213</c:v>
                </c:pt>
                <c:pt idx="660">
                  <c:v>39212</c:v>
                </c:pt>
                <c:pt idx="661">
                  <c:v>39211</c:v>
                </c:pt>
                <c:pt idx="662">
                  <c:v>39210</c:v>
                </c:pt>
                <c:pt idx="663">
                  <c:v>39209</c:v>
                </c:pt>
                <c:pt idx="664">
                  <c:v>39206</c:v>
                </c:pt>
                <c:pt idx="665">
                  <c:v>39205</c:v>
                </c:pt>
                <c:pt idx="666">
                  <c:v>39204</c:v>
                </c:pt>
                <c:pt idx="667">
                  <c:v>39202</c:v>
                </c:pt>
                <c:pt idx="668">
                  <c:v>39199</c:v>
                </c:pt>
                <c:pt idx="669">
                  <c:v>39198</c:v>
                </c:pt>
                <c:pt idx="670">
                  <c:v>39197</c:v>
                </c:pt>
                <c:pt idx="671">
                  <c:v>39196</c:v>
                </c:pt>
                <c:pt idx="672">
                  <c:v>39195</c:v>
                </c:pt>
                <c:pt idx="673">
                  <c:v>39192</c:v>
                </c:pt>
                <c:pt idx="674">
                  <c:v>39191</c:v>
                </c:pt>
                <c:pt idx="675">
                  <c:v>39190</c:v>
                </c:pt>
                <c:pt idx="676">
                  <c:v>39189</c:v>
                </c:pt>
                <c:pt idx="677">
                  <c:v>39188</c:v>
                </c:pt>
                <c:pt idx="678">
                  <c:v>39185</c:v>
                </c:pt>
                <c:pt idx="679">
                  <c:v>39184</c:v>
                </c:pt>
                <c:pt idx="680">
                  <c:v>39183</c:v>
                </c:pt>
                <c:pt idx="681">
                  <c:v>39182</c:v>
                </c:pt>
                <c:pt idx="682">
                  <c:v>39181</c:v>
                </c:pt>
                <c:pt idx="683">
                  <c:v>39177</c:v>
                </c:pt>
                <c:pt idx="684">
                  <c:v>39176</c:v>
                </c:pt>
                <c:pt idx="685">
                  <c:v>39175</c:v>
                </c:pt>
                <c:pt idx="686">
                  <c:v>39174</c:v>
                </c:pt>
                <c:pt idx="687">
                  <c:v>39171</c:v>
                </c:pt>
                <c:pt idx="688">
                  <c:v>39170</c:v>
                </c:pt>
                <c:pt idx="689">
                  <c:v>39169</c:v>
                </c:pt>
                <c:pt idx="690">
                  <c:v>39168</c:v>
                </c:pt>
                <c:pt idx="691">
                  <c:v>39167</c:v>
                </c:pt>
                <c:pt idx="692">
                  <c:v>39164</c:v>
                </c:pt>
                <c:pt idx="693">
                  <c:v>39163</c:v>
                </c:pt>
                <c:pt idx="694">
                  <c:v>39162</c:v>
                </c:pt>
                <c:pt idx="695">
                  <c:v>39161</c:v>
                </c:pt>
                <c:pt idx="696">
                  <c:v>39160</c:v>
                </c:pt>
                <c:pt idx="697">
                  <c:v>39157</c:v>
                </c:pt>
                <c:pt idx="698">
                  <c:v>39156</c:v>
                </c:pt>
                <c:pt idx="699">
                  <c:v>39155</c:v>
                </c:pt>
                <c:pt idx="700">
                  <c:v>39154</c:v>
                </c:pt>
                <c:pt idx="701">
                  <c:v>39153</c:v>
                </c:pt>
                <c:pt idx="702">
                  <c:v>39150</c:v>
                </c:pt>
                <c:pt idx="703">
                  <c:v>39149</c:v>
                </c:pt>
                <c:pt idx="704">
                  <c:v>39148</c:v>
                </c:pt>
                <c:pt idx="705">
                  <c:v>39147</c:v>
                </c:pt>
                <c:pt idx="706">
                  <c:v>39146</c:v>
                </c:pt>
                <c:pt idx="707">
                  <c:v>39143</c:v>
                </c:pt>
                <c:pt idx="708">
                  <c:v>39142</c:v>
                </c:pt>
                <c:pt idx="709">
                  <c:v>39141</c:v>
                </c:pt>
                <c:pt idx="710">
                  <c:v>39140</c:v>
                </c:pt>
                <c:pt idx="711">
                  <c:v>39139</c:v>
                </c:pt>
                <c:pt idx="712">
                  <c:v>39136</c:v>
                </c:pt>
                <c:pt idx="713">
                  <c:v>39135</c:v>
                </c:pt>
                <c:pt idx="714">
                  <c:v>39134</c:v>
                </c:pt>
                <c:pt idx="715">
                  <c:v>39129</c:v>
                </c:pt>
                <c:pt idx="716">
                  <c:v>39128</c:v>
                </c:pt>
                <c:pt idx="717">
                  <c:v>39127</c:v>
                </c:pt>
                <c:pt idx="718">
                  <c:v>39126</c:v>
                </c:pt>
                <c:pt idx="719">
                  <c:v>39125</c:v>
                </c:pt>
                <c:pt idx="720">
                  <c:v>39122</c:v>
                </c:pt>
                <c:pt idx="721">
                  <c:v>39121</c:v>
                </c:pt>
                <c:pt idx="722">
                  <c:v>39120</c:v>
                </c:pt>
                <c:pt idx="723">
                  <c:v>39119</c:v>
                </c:pt>
                <c:pt idx="724">
                  <c:v>39118</c:v>
                </c:pt>
                <c:pt idx="725">
                  <c:v>39115</c:v>
                </c:pt>
                <c:pt idx="726">
                  <c:v>39114</c:v>
                </c:pt>
                <c:pt idx="727">
                  <c:v>39113</c:v>
                </c:pt>
                <c:pt idx="728">
                  <c:v>39112</c:v>
                </c:pt>
                <c:pt idx="729">
                  <c:v>39111</c:v>
                </c:pt>
                <c:pt idx="730">
                  <c:v>39108</c:v>
                </c:pt>
                <c:pt idx="731">
                  <c:v>39107</c:v>
                </c:pt>
                <c:pt idx="732">
                  <c:v>39106</c:v>
                </c:pt>
                <c:pt idx="733">
                  <c:v>39105</c:v>
                </c:pt>
                <c:pt idx="734">
                  <c:v>39104</c:v>
                </c:pt>
                <c:pt idx="735">
                  <c:v>39101</c:v>
                </c:pt>
                <c:pt idx="736">
                  <c:v>39100</c:v>
                </c:pt>
                <c:pt idx="737">
                  <c:v>39099</c:v>
                </c:pt>
                <c:pt idx="738">
                  <c:v>39094</c:v>
                </c:pt>
                <c:pt idx="739">
                  <c:v>39093</c:v>
                </c:pt>
                <c:pt idx="740">
                  <c:v>39092</c:v>
                </c:pt>
                <c:pt idx="741">
                  <c:v>39091</c:v>
                </c:pt>
                <c:pt idx="742">
                  <c:v>39090</c:v>
                </c:pt>
                <c:pt idx="743">
                  <c:v>39087</c:v>
                </c:pt>
                <c:pt idx="744">
                  <c:v>39086</c:v>
                </c:pt>
                <c:pt idx="745">
                  <c:v>39085</c:v>
                </c:pt>
                <c:pt idx="746">
                  <c:v>39084</c:v>
                </c:pt>
                <c:pt idx="747">
                  <c:v>39079</c:v>
                </c:pt>
                <c:pt idx="748">
                  <c:v>39078</c:v>
                </c:pt>
                <c:pt idx="749">
                  <c:v>39077</c:v>
                </c:pt>
                <c:pt idx="750">
                  <c:v>39073</c:v>
                </c:pt>
                <c:pt idx="751">
                  <c:v>39072</c:v>
                </c:pt>
                <c:pt idx="752">
                  <c:v>39071</c:v>
                </c:pt>
                <c:pt idx="753">
                  <c:v>39070</c:v>
                </c:pt>
                <c:pt idx="754">
                  <c:v>39069</c:v>
                </c:pt>
                <c:pt idx="755">
                  <c:v>39066</c:v>
                </c:pt>
                <c:pt idx="756">
                  <c:v>39065</c:v>
                </c:pt>
                <c:pt idx="757">
                  <c:v>39064</c:v>
                </c:pt>
                <c:pt idx="758">
                  <c:v>39063</c:v>
                </c:pt>
                <c:pt idx="759">
                  <c:v>39062</c:v>
                </c:pt>
                <c:pt idx="760">
                  <c:v>39059</c:v>
                </c:pt>
                <c:pt idx="761">
                  <c:v>39058</c:v>
                </c:pt>
                <c:pt idx="762">
                  <c:v>39057</c:v>
                </c:pt>
                <c:pt idx="763">
                  <c:v>39056</c:v>
                </c:pt>
                <c:pt idx="764">
                  <c:v>39055</c:v>
                </c:pt>
                <c:pt idx="765">
                  <c:v>39052</c:v>
                </c:pt>
                <c:pt idx="766">
                  <c:v>39051</c:v>
                </c:pt>
                <c:pt idx="767">
                  <c:v>39050</c:v>
                </c:pt>
                <c:pt idx="768">
                  <c:v>39049</c:v>
                </c:pt>
                <c:pt idx="769">
                  <c:v>39048</c:v>
                </c:pt>
                <c:pt idx="770">
                  <c:v>39045</c:v>
                </c:pt>
                <c:pt idx="771">
                  <c:v>39043</c:v>
                </c:pt>
                <c:pt idx="772">
                  <c:v>39042</c:v>
                </c:pt>
                <c:pt idx="773">
                  <c:v>39041</c:v>
                </c:pt>
                <c:pt idx="774">
                  <c:v>39038</c:v>
                </c:pt>
                <c:pt idx="775">
                  <c:v>39037</c:v>
                </c:pt>
                <c:pt idx="776">
                  <c:v>39036</c:v>
                </c:pt>
                <c:pt idx="777">
                  <c:v>39035</c:v>
                </c:pt>
                <c:pt idx="778">
                  <c:v>39034</c:v>
                </c:pt>
                <c:pt idx="779">
                  <c:v>39031</c:v>
                </c:pt>
                <c:pt idx="780">
                  <c:v>39030</c:v>
                </c:pt>
                <c:pt idx="781">
                  <c:v>39029</c:v>
                </c:pt>
                <c:pt idx="782">
                  <c:v>39028</c:v>
                </c:pt>
                <c:pt idx="783">
                  <c:v>39027</c:v>
                </c:pt>
                <c:pt idx="784">
                  <c:v>39024</c:v>
                </c:pt>
                <c:pt idx="785">
                  <c:v>39022</c:v>
                </c:pt>
                <c:pt idx="786">
                  <c:v>39021</c:v>
                </c:pt>
                <c:pt idx="787">
                  <c:v>39020</c:v>
                </c:pt>
                <c:pt idx="788">
                  <c:v>39017</c:v>
                </c:pt>
                <c:pt idx="789">
                  <c:v>39016</c:v>
                </c:pt>
                <c:pt idx="790">
                  <c:v>39015</c:v>
                </c:pt>
                <c:pt idx="791">
                  <c:v>39014</c:v>
                </c:pt>
                <c:pt idx="792">
                  <c:v>39013</c:v>
                </c:pt>
                <c:pt idx="793">
                  <c:v>39010</c:v>
                </c:pt>
                <c:pt idx="794">
                  <c:v>39009</c:v>
                </c:pt>
                <c:pt idx="795">
                  <c:v>39008</c:v>
                </c:pt>
                <c:pt idx="796">
                  <c:v>39007</c:v>
                </c:pt>
                <c:pt idx="797">
                  <c:v>39006</c:v>
                </c:pt>
                <c:pt idx="798">
                  <c:v>39003</c:v>
                </c:pt>
                <c:pt idx="799">
                  <c:v>39002</c:v>
                </c:pt>
                <c:pt idx="800">
                  <c:v>39001</c:v>
                </c:pt>
                <c:pt idx="801">
                  <c:v>39000</c:v>
                </c:pt>
                <c:pt idx="802">
                  <c:v>38996</c:v>
                </c:pt>
                <c:pt idx="803">
                  <c:v>38995</c:v>
                </c:pt>
                <c:pt idx="804">
                  <c:v>38994</c:v>
                </c:pt>
                <c:pt idx="805">
                  <c:v>38993</c:v>
                </c:pt>
                <c:pt idx="806">
                  <c:v>38992</c:v>
                </c:pt>
                <c:pt idx="807">
                  <c:v>38989</c:v>
                </c:pt>
                <c:pt idx="808">
                  <c:v>38988</c:v>
                </c:pt>
                <c:pt idx="809">
                  <c:v>38987</c:v>
                </c:pt>
                <c:pt idx="810">
                  <c:v>38986</c:v>
                </c:pt>
                <c:pt idx="811">
                  <c:v>38985</c:v>
                </c:pt>
                <c:pt idx="812">
                  <c:v>38982</c:v>
                </c:pt>
                <c:pt idx="813">
                  <c:v>38981</c:v>
                </c:pt>
                <c:pt idx="814">
                  <c:v>38980</c:v>
                </c:pt>
                <c:pt idx="815">
                  <c:v>38979</c:v>
                </c:pt>
                <c:pt idx="816">
                  <c:v>38978</c:v>
                </c:pt>
                <c:pt idx="817">
                  <c:v>38975</c:v>
                </c:pt>
                <c:pt idx="818">
                  <c:v>38974</c:v>
                </c:pt>
                <c:pt idx="819">
                  <c:v>38973</c:v>
                </c:pt>
                <c:pt idx="820">
                  <c:v>38972</c:v>
                </c:pt>
                <c:pt idx="821">
                  <c:v>38971</c:v>
                </c:pt>
                <c:pt idx="822">
                  <c:v>38968</c:v>
                </c:pt>
                <c:pt idx="823">
                  <c:v>38967</c:v>
                </c:pt>
                <c:pt idx="824">
                  <c:v>38966</c:v>
                </c:pt>
                <c:pt idx="825">
                  <c:v>38965</c:v>
                </c:pt>
                <c:pt idx="826">
                  <c:v>38961</c:v>
                </c:pt>
                <c:pt idx="827">
                  <c:v>38960</c:v>
                </c:pt>
                <c:pt idx="828">
                  <c:v>38959</c:v>
                </c:pt>
                <c:pt idx="829">
                  <c:v>38958</c:v>
                </c:pt>
                <c:pt idx="830">
                  <c:v>38957</c:v>
                </c:pt>
                <c:pt idx="831">
                  <c:v>38954</c:v>
                </c:pt>
                <c:pt idx="832">
                  <c:v>38953</c:v>
                </c:pt>
                <c:pt idx="833">
                  <c:v>38952</c:v>
                </c:pt>
                <c:pt idx="834">
                  <c:v>38951</c:v>
                </c:pt>
                <c:pt idx="835">
                  <c:v>38950</c:v>
                </c:pt>
                <c:pt idx="836">
                  <c:v>38947</c:v>
                </c:pt>
                <c:pt idx="837">
                  <c:v>38946</c:v>
                </c:pt>
                <c:pt idx="838">
                  <c:v>38945</c:v>
                </c:pt>
                <c:pt idx="839">
                  <c:v>38944</c:v>
                </c:pt>
                <c:pt idx="840">
                  <c:v>38943</c:v>
                </c:pt>
                <c:pt idx="841">
                  <c:v>38940</c:v>
                </c:pt>
                <c:pt idx="842">
                  <c:v>38939</c:v>
                </c:pt>
                <c:pt idx="843">
                  <c:v>38938</c:v>
                </c:pt>
                <c:pt idx="844">
                  <c:v>38937</c:v>
                </c:pt>
                <c:pt idx="845">
                  <c:v>38936</c:v>
                </c:pt>
                <c:pt idx="846">
                  <c:v>38933</c:v>
                </c:pt>
                <c:pt idx="847">
                  <c:v>38932</c:v>
                </c:pt>
                <c:pt idx="848">
                  <c:v>38931</c:v>
                </c:pt>
                <c:pt idx="849">
                  <c:v>38930</c:v>
                </c:pt>
                <c:pt idx="850">
                  <c:v>38929</c:v>
                </c:pt>
                <c:pt idx="851">
                  <c:v>38926</c:v>
                </c:pt>
                <c:pt idx="852">
                  <c:v>38925</c:v>
                </c:pt>
                <c:pt idx="853">
                  <c:v>38924</c:v>
                </c:pt>
                <c:pt idx="854">
                  <c:v>38923</c:v>
                </c:pt>
                <c:pt idx="855">
                  <c:v>38922</c:v>
                </c:pt>
                <c:pt idx="856">
                  <c:v>38919</c:v>
                </c:pt>
                <c:pt idx="857">
                  <c:v>38918</c:v>
                </c:pt>
                <c:pt idx="858">
                  <c:v>38917</c:v>
                </c:pt>
                <c:pt idx="859">
                  <c:v>38916</c:v>
                </c:pt>
                <c:pt idx="860">
                  <c:v>38915</c:v>
                </c:pt>
                <c:pt idx="861">
                  <c:v>38912</c:v>
                </c:pt>
                <c:pt idx="862">
                  <c:v>38911</c:v>
                </c:pt>
                <c:pt idx="863">
                  <c:v>38910</c:v>
                </c:pt>
                <c:pt idx="864">
                  <c:v>38909</c:v>
                </c:pt>
                <c:pt idx="865">
                  <c:v>38908</c:v>
                </c:pt>
                <c:pt idx="866">
                  <c:v>38905</c:v>
                </c:pt>
                <c:pt idx="867">
                  <c:v>38904</c:v>
                </c:pt>
                <c:pt idx="868">
                  <c:v>38903</c:v>
                </c:pt>
                <c:pt idx="869">
                  <c:v>38901</c:v>
                </c:pt>
                <c:pt idx="870">
                  <c:v>38898</c:v>
                </c:pt>
                <c:pt idx="871">
                  <c:v>38897</c:v>
                </c:pt>
                <c:pt idx="872">
                  <c:v>38896</c:v>
                </c:pt>
                <c:pt idx="873">
                  <c:v>38895</c:v>
                </c:pt>
                <c:pt idx="874">
                  <c:v>38894</c:v>
                </c:pt>
                <c:pt idx="875">
                  <c:v>38891</c:v>
                </c:pt>
                <c:pt idx="876">
                  <c:v>38890</c:v>
                </c:pt>
                <c:pt idx="877">
                  <c:v>38889</c:v>
                </c:pt>
                <c:pt idx="878">
                  <c:v>38888</c:v>
                </c:pt>
                <c:pt idx="879">
                  <c:v>38887</c:v>
                </c:pt>
                <c:pt idx="880">
                  <c:v>38884</c:v>
                </c:pt>
                <c:pt idx="881">
                  <c:v>38883</c:v>
                </c:pt>
                <c:pt idx="882">
                  <c:v>38882</c:v>
                </c:pt>
                <c:pt idx="883">
                  <c:v>38881</c:v>
                </c:pt>
                <c:pt idx="884">
                  <c:v>38880</c:v>
                </c:pt>
                <c:pt idx="885">
                  <c:v>38877</c:v>
                </c:pt>
                <c:pt idx="886">
                  <c:v>38876</c:v>
                </c:pt>
                <c:pt idx="887">
                  <c:v>38875</c:v>
                </c:pt>
                <c:pt idx="888">
                  <c:v>38874</c:v>
                </c:pt>
                <c:pt idx="889">
                  <c:v>38873</c:v>
                </c:pt>
                <c:pt idx="890">
                  <c:v>38870</c:v>
                </c:pt>
                <c:pt idx="891">
                  <c:v>38869</c:v>
                </c:pt>
                <c:pt idx="892">
                  <c:v>38868</c:v>
                </c:pt>
                <c:pt idx="893">
                  <c:v>38867</c:v>
                </c:pt>
                <c:pt idx="894">
                  <c:v>38863</c:v>
                </c:pt>
                <c:pt idx="895">
                  <c:v>38862</c:v>
                </c:pt>
                <c:pt idx="896">
                  <c:v>38861</c:v>
                </c:pt>
                <c:pt idx="897">
                  <c:v>38860</c:v>
                </c:pt>
                <c:pt idx="898">
                  <c:v>38859</c:v>
                </c:pt>
                <c:pt idx="899">
                  <c:v>38856</c:v>
                </c:pt>
                <c:pt idx="900">
                  <c:v>38855</c:v>
                </c:pt>
                <c:pt idx="901">
                  <c:v>38854</c:v>
                </c:pt>
                <c:pt idx="902">
                  <c:v>38853</c:v>
                </c:pt>
                <c:pt idx="903">
                  <c:v>38852</c:v>
                </c:pt>
                <c:pt idx="904">
                  <c:v>38849</c:v>
                </c:pt>
                <c:pt idx="905">
                  <c:v>38848</c:v>
                </c:pt>
                <c:pt idx="906">
                  <c:v>38847</c:v>
                </c:pt>
                <c:pt idx="907">
                  <c:v>38846</c:v>
                </c:pt>
                <c:pt idx="908">
                  <c:v>38845</c:v>
                </c:pt>
                <c:pt idx="909">
                  <c:v>38842</c:v>
                </c:pt>
                <c:pt idx="910">
                  <c:v>38841</c:v>
                </c:pt>
                <c:pt idx="911">
                  <c:v>38840</c:v>
                </c:pt>
                <c:pt idx="912">
                  <c:v>38839</c:v>
                </c:pt>
                <c:pt idx="913">
                  <c:v>38835</c:v>
                </c:pt>
                <c:pt idx="914">
                  <c:v>38834</c:v>
                </c:pt>
                <c:pt idx="915">
                  <c:v>38833</c:v>
                </c:pt>
                <c:pt idx="916">
                  <c:v>38832</c:v>
                </c:pt>
                <c:pt idx="917">
                  <c:v>38831</c:v>
                </c:pt>
                <c:pt idx="918">
                  <c:v>38827</c:v>
                </c:pt>
                <c:pt idx="919">
                  <c:v>38826</c:v>
                </c:pt>
                <c:pt idx="920">
                  <c:v>38825</c:v>
                </c:pt>
                <c:pt idx="921">
                  <c:v>38824</c:v>
                </c:pt>
                <c:pt idx="922">
                  <c:v>38820</c:v>
                </c:pt>
                <c:pt idx="923">
                  <c:v>38819</c:v>
                </c:pt>
                <c:pt idx="924">
                  <c:v>38818</c:v>
                </c:pt>
                <c:pt idx="925">
                  <c:v>38817</c:v>
                </c:pt>
                <c:pt idx="926">
                  <c:v>38814</c:v>
                </c:pt>
                <c:pt idx="927">
                  <c:v>38813</c:v>
                </c:pt>
                <c:pt idx="928">
                  <c:v>38812</c:v>
                </c:pt>
                <c:pt idx="929">
                  <c:v>38811</c:v>
                </c:pt>
                <c:pt idx="930">
                  <c:v>38810</c:v>
                </c:pt>
                <c:pt idx="931">
                  <c:v>38807</c:v>
                </c:pt>
                <c:pt idx="932">
                  <c:v>38806</c:v>
                </c:pt>
                <c:pt idx="933">
                  <c:v>38805</c:v>
                </c:pt>
                <c:pt idx="934">
                  <c:v>38804</c:v>
                </c:pt>
                <c:pt idx="935">
                  <c:v>38803</c:v>
                </c:pt>
                <c:pt idx="936">
                  <c:v>38800</c:v>
                </c:pt>
                <c:pt idx="937">
                  <c:v>38799</c:v>
                </c:pt>
                <c:pt idx="938">
                  <c:v>38798</c:v>
                </c:pt>
                <c:pt idx="939">
                  <c:v>38797</c:v>
                </c:pt>
                <c:pt idx="940">
                  <c:v>38796</c:v>
                </c:pt>
                <c:pt idx="941">
                  <c:v>38793</c:v>
                </c:pt>
                <c:pt idx="942">
                  <c:v>38792</c:v>
                </c:pt>
                <c:pt idx="943">
                  <c:v>38791</c:v>
                </c:pt>
                <c:pt idx="944">
                  <c:v>38790</c:v>
                </c:pt>
                <c:pt idx="945">
                  <c:v>38789</c:v>
                </c:pt>
                <c:pt idx="946">
                  <c:v>38786</c:v>
                </c:pt>
                <c:pt idx="947">
                  <c:v>38785</c:v>
                </c:pt>
                <c:pt idx="948">
                  <c:v>38784</c:v>
                </c:pt>
                <c:pt idx="949">
                  <c:v>38783</c:v>
                </c:pt>
                <c:pt idx="950">
                  <c:v>38782</c:v>
                </c:pt>
                <c:pt idx="951">
                  <c:v>38779</c:v>
                </c:pt>
                <c:pt idx="952">
                  <c:v>38778</c:v>
                </c:pt>
                <c:pt idx="953">
                  <c:v>38777</c:v>
                </c:pt>
                <c:pt idx="954">
                  <c:v>38776</c:v>
                </c:pt>
                <c:pt idx="955">
                  <c:v>38775</c:v>
                </c:pt>
                <c:pt idx="956">
                  <c:v>38772</c:v>
                </c:pt>
                <c:pt idx="957">
                  <c:v>38771</c:v>
                </c:pt>
                <c:pt idx="958">
                  <c:v>38770</c:v>
                </c:pt>
                <c:pt idx="959">
                  <c:v>38769</c:v>
                </c:pt>
                <c:pt idx="960">
                  <c:v>38768</c:v>
                </c:pt>
                <c:pt idx="961">
                  <c:v>38765</c:v>
                </c:pt>
                <c:pt idx="962">
                  <c:v>38764</c:v>
                </c:pt>
                <c:pt idx="963">
                  <c:v>38763</c:v>
                </c:pt>
                <c:pt idx="964">
                  <c:v>38762</c:v>
                </c:pt>
                <c:pt idx="965">
                  <c:v>38761</c:v>
                </c:pt>
                <c:pt idx="966">
                  <c:v>38758</c:v>
                </c:pt>
                <c:pt idx="967">
                  <c:v>38757</c:v>
                </c:pt>
                <c:pt idx="968">
                  <c:v>38756</c:v>
                </c:pt>
                <c:pt idx="969">
                  <c:v>38755</c:v>
                </c:pt>
                <c:pt idx="970">
                  <c:v>38754</c:v>
                </c:pt>
                <c:pt idx="971">
                  <c:v>38751</c:v>
                </c:pt>
                <c:pt idx="972">
                  <c:v>38750</c:v>
                </c:pt>
                <c:pt idx="973">
                  <c:v>38749</c:v>
                </c:pt>
                <c:pt idx="974">
                  <c:v>38748</c:v>
                </c:pt>
                <c:pt idx="975">
                  <c:v>38747</c:v>
                </c:pt>
                <c:pt idx="976">
                  <c:v>38744</c:v>
                </c:pt>
                <c:pt idx="977">
                  <c:v>38743</c:v>
                </c:pt>
                <c:pt idx="978">
                  <c:v>38742</c:v>
                </c:pt>
                <c:pt idx="979">
                  <c:v>38741</c:v>
                </c:pt>
                <c:pt idx="980">
                  <c:v>38740</c:v>
                </c:pt>
                <c:pt idx="981">
                  <c:v>38737</c:v>
                </c:pt>
                <c:pt idx="982">
                  <c:v>38736</c:v>
                </c:pt>
                <c:pt idx="983">
                  <c:v>38735</c:v>
                </c:pt>
                <c:pt idx="984">
                  <c:v>38734</c:v>
                </c:pt>
                <c:pt idx="985">
                  <c:v>38733</c:v>
                </c:pt>
                <c:pt idx="986">
                  <c:v>38730</c:v>
                </c:pt>
                <c:pt idx="987">
                  <c:v>38729</c:v>
                </c:pt>
                <c:pt idx="988">
                  <c:v>38728</c:v>
                </c:pt>
                <c:pt idx="989">
                  <c:v>38727</c:v>
                </c:pt>
                <c:pt idx="990">
                  <c:v>38726</c:v>
                </c:pt>
                <c:pt idx="991">
                  <c:v>38723</c:v>
                </c:pt>
                <c:pt idx="992">
                  <c:v>38722</c:v>
                </c:pt>
                <c:pt idx="993">
                  <c:v>38721</c:v>
                </c:pt>
                <c:pt idx="994">
                  <c:v>38720</c:v>
                </c:pt>
                <c:pt idx="995">
                  <c:v>38719</c:v>
                </c:pt>
                <c:pt idx="996">
                  <c:v>38716</c:v>
                </c:pt>
                <c:pt idx="997">
                  <c:v>38715</c:v>
                </c:pt>
                <c:pt idx="998">
                  <c:v>38714</c:v>
                </c:pt>
                <c:pt idx="999">
                  <c:v>38713</c:v>
                </c:pt>
                <c:pt idx="1000">
                  <c:v>38712</c:v>
                </c:pt>
                <c:pt idx="1001">
                  <c:v>38709</c:v>
                </c:pt>
                <c:pt idx="1002">
                  <c:v>38708</c:v>
                </c:pt>
                <c:pt idx="1003">
                  <c:v>38707</c:v>
                </c:pt>
                <c:pt idx="1004">
                  <c:v>38706</c:v>
                </c:pt>
                <c:pt idx="1005">
                  <c:v>38705</c:v>
                </c:pt>
                <c:pt idx="1006">
                  <c:v>38702</c:v>
                </c:pt>
                <c:pt idx="1007">
                  <c:v>38701</c:v>
                </c:pt>
                <c:pt idx="1008">
                  <c:v>38700</c:v>
                </c:pt>
                <c:pt idx="1009">
                  <c:v>38699</c:v>
                </c:pt>
                <c:pt idx="1010">
                  <c:v>38698</c:v>
                </c:pt>
                <c:pt idx="1011">
                  <c:v>38695</c:v>
                </c:pt>
                <c:pt idx="1012">
                  <c:v>38694</c:v>
                </c:pt>
                <c:pt idx="1013">
                  <c:v>38693</c:v>
                </c:pt>
                <c:pt idx="1014">
                  <c:v>38692</c:v>
                </c:pt>
                <c:pt idx="1015">
                  <c:v>38691</c:v>
                </c:pt>
                <c:pt idx="1016">
                  <c:v>38688</c:v>
                </c:pt>
                <c:pt idx="1017">
                  <c:v>38687</c:v>
                </c:pt>
                <c:pt idx="1018">
                  <c:v>38686</c:v>
                </c:pt>
                <c:pt idx="1019">
                  <c:v>38685</c:v>
                </c:pt>
                <c:pt idx="1020">
                  <c:v>38684</c:v>
                </c:pt>
                <c:pt idx="1021">
                  <c:v>38681</c:v>
                </c:pt>
                <c:pt idx="1022">
                  <c:v>38680</c:v>
                </c:pt>
                <c:pt idx="1023">
                  <c:v>38679</c:v>
                </c:pt>
                <c:pt idx="1024">
                  <c:v>38678</c:v>
                </c:pt>
                <c:pt idx="1025">
                  <c:v>38677</c:v>
                </c:pt>
                <c:pt idx="1026">
                  <c:v>38674</c:v>
                </c:pt>
                <c:pt idx="1027">
                  <c:v>38673</c:v>
                </c:pt>
                <c:pt idx="1028">
                  <c:v>38672</c:v>
                </c:pt>
                <c:pt idx="1029">
                  <c:v>38670</c:v>
                </c:pt>
                <c:pt idx="1030">
                  <c:v>38667</c:v>
                </c:pt>
                <c:pt idx="1031">
                  <c:v>38666</c:v>
                </c:pt>
                <c:pt idx="1032">
                  <c:v>38665</c:v>
                </c:pt>
                <c:pt idx="1033">
                  <c:v>38664</c:v>
                </c:pt>
                <c:pt idx="1034">
                  <c:v>38663</c:v>
                </c:pt>
                <c:pt idx="1035">
                  <c:v>38660</c:v>
                </c:pt>
                <c:pt idx="1036">
                  <c:v>38659</c:v>
                </c:pt>
                <c:pt idx="1037">
                  <c:v>38658</c:v>
                </c:pt>
                <c:pt idx="1038">
                  <c:v>38657</c:v>
                </c:pt>
                <c:pt idx="1039">
                  <c:v>38656</c:v>
                </c:pt>
                <c:pt idx="1040">
                  <c:v>38653</c:v>
                </c:pt>
                <c:pt idx="1041">
                  <c:v>38652</c:v>
                </c:pt>
                <c:pt idx="1042">
                  <c:v>38651</c:v>
                </c:pt>
                <c:pt idx="1043">
                  <c:v>38650</c:v>
                </c:pt>
                <c:pt idx="1044">
                  <c:v>38649</c:v>
                </c:pt>
                <c:pt idx="1045">
                  <c:v>38646</c:v>
                </c:pt>
                <c:pt idx="1046">
                  <c:v>38645</c:v>
                </c:pt>
                <c:pt idx="1047">
                  <c:v>38644</c:v>
                </c:pt>
                <c:pt idx="1048">
                  <c:v>38643</c:v>
                </c:pt>
                <c:pt idx="1049">
                  <c:v>38642</c:v>
                </c:pt>
                <c:pt idx="1050">
                  <c:v>38639</c:v>
                </c:pt>
                <c:pt idx="1051">
                  <c:v>38638</c:v>
                </c:pt>
                <c:pt idx="1052">
                  <c:v>38637</c:v>
                </c:pt>
                <c:pt idx="1053">
                  <c:v>38636</c:v>
                </c:pt>
                <c:pt idx="1054">
                  <c:v>38635</c:v>
                </c:pt>
                <c:pt idx="1055">
                  <c:v>38632</c:v>
                </c:pt>
                <c:pt idx="1056">
                  <c:v>38631</c:v>
                </c:pt>
                <c:pt idx="1057">
                  <c:v>38630</c:v>
                </c:pt>
                <c:pt idx="1058">
                  <c:v>38629</c:v>
                </c:pt>
                <c:pt idx="1059">
                  <c:v>38628</c:v>
                </c:pt>
                <c:pt idx="1060">
                  <c:v>38625</c:v>
                </c:pt>
                <c:pt idx="1061">
                  <c:v>38624</c:v>
                </c:pt>
                <c:pt idx="1062">
                  <c:v>38623</c:v>
                </c:pt>
                <c:pt idx="1063">
                  <c:v>38622</c:v>
                </c:pt>
                <c:pt idx="1064">
                  <c:v>38621</c:v>
                </c:pt>
                <c:pt idx="1065">
                  <c:v>38618</c:v>
                </c:pt>
                <c:pt idx="1066">
                  <c:v>38617</c:v>
                </c:pt>
                <c:pt idx="1067">
                  <c:v>38616</c:v>
                </c:pt>
                <c:pt idx="1068">
                  <c:v>38615</c:v>
                </c:pt>
                <c:pt idx="1069">
                  <c:v>38614</c:v>
                </c:pt>
                <c:pt idx="1070">
                  <c:v>38611</c:v>
                </c:pt>
                <c:pt idx="1071">
                  <c:v>38610</c:v>
                </c:pt>
                <c:pt idx="1072">
                  <c:v>38609</c:v>
                </c:pt>
                <c:pt idx="1073">
                  <c:v>38608</c:v>
                </c:pt>
                <c:pt idx="1074">
                  <c:v>38607</c:v>
                </c:pt>
                <c:pt idx="1075">
                  <c:v>38604</c:v>
                </c:pt>
                <c:pt idx="1076">
                  <c:v>38603</c:v>
                </c:pt>
                <c:pt idx="1077">
                  <c:v>38601</c:v>
                </c:pt>
                <c:pt idx="1078">
                  <c:v>38600</c:v>
                </c:pt>
                <c:pt idx="1079">
                  <c:v>38597</c:v>
                </c:pt>
                <c:pt idx="1080">
                  <c:v>38596</c:v>
                </c:pt>
                <c:pt idx="1081">
                  <c:v>38595</c:v>
                </c:pt>
                <c:pt idx="1082">
                  <c:v>38594</c:v>
                </c:pt>
                <c:pt idx="1083">
                  <c:v>38593</c:v>
                </c:pt>
                <c:pt idx="1084">
                  <c:v>38590</c:v>
                </c:pt>
                <c:pt idx="1085">
                  <c:v>38589</c:v>
                </c:pt>
                <c:pt idx="1086">
                  <c:v>38588</c:v>
                </c:pt>
                <c:pt idx="1087">
                  <c:v>38587</c:v>
                </c:pt>
                <c:pt idx="1088">
                  <c:v>38586</c:v>
                </c:pt>
                <c:pt idx="1089">
                  <c:v>38583</c:v>
                </c:pt>
                <c:pt idx="1090">
                  <c:v>38582</c:v>
                </c:pt>
                <c:pt idx="1091">
                  <c:v>38581</c:v>
                </c:pt>
                <c:pt idx="1092">
                  <c:v>38580</c:v>
                </c:pt>
                <c:pt idx="1093">
                  <c:v>38579</c:v>
                </c:pt>
                <c:pt idx="1094">
                  <c:v>38576</c:v>
                </c:pt>
                <c:pt idx="1095">
                  <c:v>38575</c:v>
                </c:pt>
                <c:pt idx="1096">
                  <c:v>38574</c:v>
                </c:pt>
                <c:pt idx="1097">
                  <c:v>38573</c:v>
                </c:pt>
                <c:pt idx="1098">
                  <c:v>38572</c:v>
                </c:pt>
                <c:pt idx="1099">
                  <c:v>38569</c:v>
                </c:pt>
                <c:pt idx="1100">
                  <c:v>38568</c:v>
                </c:pt>
                <c:pt idx="1101">
                  <c:v>38567</c:v>
                </c:pt>
                <c:pt idx="1102">
                  <c:v>38566</c:v>
                </c:pt>
                <c:pt idx="1103">
                  <c:v>38565</c:v>
                </c:pt>
                <c:pt idx="1104">
                  <c:v>38562</c:v>
                </c:pt>
                <c:pt idx="1105">
                  <c:v>38561</c:v>
                </c:pt>
                <c:pt idx="1106">
                  <c:v>38560</c:v>
                </c:pt>
                <c:pt idx="1107">
                  <c:v>38559</c:v>
                </c:pt>
                <c:pt idx="1108">
                  <c:v>38558</c:v>
                </c:pt>
                <c:pt idx="1109">
                  <c:v>38555</c:v>
                </c:pt>
                <c:pt idx="1110">
                  <c:v>38554</c:v>
                </c:pt>
                <c:pt idx="1111">
                  <c:v>38553</c:v>
                </c:pt>
                <c:pt idx="1112">
                  <c:v>38552</c:v>
                </c:pt>
                <c:pt idx="1113">
                  <c:v>38551</c:v>
                </c:pt>
                <c:pt idx="1114">
                  <c:v>38548</c:v>
                </c:pt>
                <c:pt idx="1115">
                  <c:v>38547</c:v>
                </c:pt>
                <c:pt idx="1116">
                  <c:v>38546</c:v>
                </c:pt>
                <c:pt idx="1117">
                  <c:v>38545</c:v>
                </c:pt>
                <c:pt idx="1118">
                  <c:v>38544</c:v>
                </c:pt>
                <c:pt idx="1119">
                  <c:v>38541</c:v>
                </c:pt>
                <c:pt idx="1120">
                  <c:v>38540</c:v>
                </c:pt>
                <c:pt idx="1121">
                  <c:v>38539</c:v>
                </c:pt>
                <c:pt idx="1122">
                  <c:v>38538</c:v>
                </c:pt>
                <c:pt idx="1123">
                  <c:v>38537</c:v>
                </c:pt>
                <c:pt idx="1124">
                  <c:v>38534</c:v>
                </c:pt>
                <c:pt idx="1125">
                  <c:v>38533</c:v>
                </c:pt>
                <c:pt idx="1126">
                  <c:v>38532</c:v>
                </c:pt>
                <c:pt idx="1127">
                  <c:v>38531</c:v>
                </c:pt>
                <c:pt idx="1128">
                  <c:v>38530</c:v>
                </c:pt>
                <c:pt idx="1129">
                  <c:v>38527</c:v>
                </c:pt>
                <c:pt idx="1130">
                  <c:v>38526</c:v>
                </c:pt>
                <c:pt idx="1131">
                  <c:v>38525</c:v>
                </c:pt>
                <c:pt idx="1132">
                  <c:v>38524</c:v>
                </c:pt>
                <c:pt idx="1133">
                  <c:v>38523</c:v>
                </c:pt>
                <c:pt idx="1134">
                  <c:v>38520</c:v>
                </c:pt>
                <c:pt idx="1135">
                  <c:v>38519</c:v>
                </c:pt>
                <c:pt idx="1136">
                  <c:v>38518</c:v>
                </c:pt>
                <c:pt idx="1137">
                  <c:v>38517</c:v>
                </c:pt>
                <c:pt idx="1138">
                  <c:v>38516</c:v>
                </c:pt>
                <c:pt idx="1139">
                  <c:v>38513</c:v>
                </c:pt>
                <c:pt idx="1140">
                  <c:v>38512</c:v>
                </c:pt>
                <c:pt idx="1141">
                  <c:v>38511</c:v>
                </c:pt>
                <c:pt idx="1142">
                  <c:v>38510</c:v>
                </c:pt>
                <c:pt idx="1143">
                  <c:v>38509</c:v>
                </c:pt>
                <c:pt idx="1144">
                  <c:v>38506</c:v>
                </c:pt>
                <c:pt idx="1145">
                  <c:v>38505</c:v>
                </c:pt>
                <c:pt idx="1146">
                  <c:v>38504</c:v>
                </c:pt>
                <c:pt idx="1147">
                  <c:v>38503</c:v>
                </c:pt>
                <c:pt idx="1148">
                  <c:v>38502</c:v>
                </c:pt>
                <c:pt idx="1149">
                  <c:v>38499</c:v>
                </c:pt>
                <c:pt idx="1150">
                  <c:v>38497</c:v>
                </c:pt>
                <c:pt idx="1151">
                  <c:v>38496</c:v>
                </c:pt>
                <c:pt idx="1152">
                  <c:v>38495</c:v>
                </c:pt>
                <c:pt idx="1153">
                  <c:v>38492</c:v>
                </c:pt>
                <c:pt idx="1154">
                  <c:v>38491</c:v>
                </c:pt>
                <c:pt idx="1155">
                  <c:v>38490</c:v>
                </c:pt>
                <c:pt idx="1156">
                  <c:v>38489</c:v>
                </c:pt>
                <c:pt idx="1157">
                  <c:v>38488</c:v>
                </c:pt>
                <c:pt idx="1158">
                  <c:v>38485</c:v>
                </c:pt>
                <c:pt idx="1159">
                  <c:v>38484</c:v>
                </c:pt>
                <c:pt idx="1160">
                  <c:v>38483</c:v>
                </c:pt>
                <c:pt idx="1161">
                  <c:v>38482</c:v>
                </c:pt>
                <c:pt idx="1162">
                  <c:v>38481</c:v>
                </c:pt>
                <c:pt idx="1163">
                  <c:v>38478</c:v>
                </c:pt>
                <c:pt idx="1164">
                  <c:v>38477</c:v>
                </c:pt>
                <c:pt idx="1165">
                  <c:v>38476</c:v>
                </c:pt>
                <c:pt idx="1166">
                  <c:v>38475</c:v>
                </c:pt>
                <c:pt idx="1167">
                  <c:v>38474</c:v>
                </c:pt>
                <c:pt idx="1168">
                  <c:v>38471</c:v>
                </c:pt>
                <c:pt idx="1169">
                  <c:v>38470</c:v>
                </c:pt>
                <c:pt idx="1170">
                  <c:v>38469</c:v>
                </c:pt>
                <c:pt idx="1171">
                  <c:v>38468</c:v>
                </c:pt>
                <c:pt idx="1172">
                  <c:v>38467</c:v>
                </c:pt>
                <c:pt idx="1173">
                  <c:v>38464</c:v>
                </c:pt>
                <c:pt idx="1174">
                  <c:v>38463</c:v>
                </c:pt>
                <c:pt idx="1175">
                  <c:v>38462</c:v>
                </c:pt>
                <c:pt idx="1176">
                  <c:v>38461</c:v>
                </c:pt>
                <c:pt idx="1177">
                  <c:v>38460</c:v>
                </c:pt>
                <c:pt idx="1178">
                  <c:v>38457</c:v>
                </c:pt>
                <c:pt idx="1179">
                  <c:v>38456</c:v>
                </c:pt>
                <c:pt idx="1180">
                  <c:v>38455</c:v>
                </c:pt>
                <c:pt idx="1181">
                  <c:v>38454</c:v>
                </c:pt>
                <c:pt idx="1182">
                  <c:v>38453</c:v>
                </c:pt>
                <c:pt idx="1183">
                  <c:v>38450</c:v>
                </c:pt>
                <c:pt idx="1184">
                  <c:v>38449</c:v>
                </c:pt>
                <c:pt idx="1185">
                  <c:v>38448</c:v>
                </c:pt>
                <c:pt idx="1186">
                  <c:v>38447</c:v>
                </c:pt>
                <c:pt idx="1187">
                  <c:v>38446</c:v>
                </c:pt>
                <c:pt idx="1188">
                  <c:v>38443</c:v>
                </c:pt>
                <c:pt idx="1189">
                  <c:v>38442</c:v>
                </c:pt>
                <c:pt idx="1190">
                  <c:v>38441</c:v>
                </c:pt>
                <c:pt idx="1191">
                  <c:v>38440</c:v>
                </c:pt>
                <c:pt idx="1192">
                  <c:v>38439</c:v>
                </c:pt>
                <c:pt idx="1193">
                  <c:v>38435</c:v>
                </c:pt>
                <c:pt idx="1194">
                  <c:v>38434</c:v>
                </c:pt>
                <c:pt idx="1195">
                  <c:v>38433</c:v>
                </c:pt>
                <c:pt idx="1196">
                  <c:v>38432</c:v>
                </c:pt>
                <c:pt idx="1197">
                  <c:v>38429</c:v>
                </c:pt>
                <c:pt idx="1198">
                  <c:v>38428</c:v>
                </c:pt>
                <c:pt idx="1199">
                  <c:v>38427</c:v>
                </c:pt>
                <c:pt idx="1200">
                  <c:v>38426</c:v>
                </c:pt>
                <c:pt idx="1201">
                  <c:v>38425</c:v>
                </c:pt>
                <c:pt idx="1202">
                  <c:v>38422</c:v>
                </c:pt>
                <c:pt idx="1203">
                  <c:v>38421</c:v>
                </c:pt>
                <c:pt idx="1204">
                  <c:v>38420</c:v>
                </c:pt>
                <c:pt idx="1205">
                  <c:v>38419</c:v>
                </c:pt>
                <c:pt idx="1206">
                  <c:v>38418</c:v>
                </c:pt>
                <c:pt idx="1207">
                  <c:v>38415</c:v>
                </c:pt>
                <c:pt idx="1208">
                  <c:v>38414</c:v>
                </c:pt>
                <c:pt idx="1209">
                  <c:v>38413</c:v>
                </c:pt>
                <c:pt idx="1210">
                  <c:v>38412</c:v>
                </c:pt>
                <c:pt idx="1211">
                  <c:v>38411</c:v>
                </c:pt>
                <c:pt idx="1212">
                  <c:v>38408</c:v>
                </c:pt>
                <c:pt idx="1213">
                  <c:v>38407</c:v>
                </c:pt>
                <c:pt idx="1214">
                  <c:v>38406</c:v>
                </c:pt>
                <c:pt idx="1215">
                  <c:v>38405</c:v>
                </c:pt>
                <c:pt idx="1216">
                  <c:v>38404</c:v>
                </c:pt>
                <c:pt idx="1217">
                  <c:v>38401</c:v>
                </c:pt>
                <c:pt idx="1218">
                  <c:v>38400</c:v>
                </c:pt>
                <c:pt idx="1219">
                  <c:v>38399</c:v>
                </c:pt>
                <c:pt idx="1220">
                  <c:v>38398</c:v>
                </c:pt>
                <c:pt idx="1221">
                  <c:v>38397</c:v>
                </c:pt>
                <c:pt idx="1222">
                  <c:v>38394</c:v>
                </c:pt>
                <c:pt idx="1223">
                  <c:v>38393</c:v>
                </c:pt>
                <c:pt idx="1224">
                  <c:v>38392</c:v>
                </c:pt>
                <c:pt idx="1225">
                  <c:v>38391</c:v>
                </c:pt>
                <c:pt idx="1226">
                  <c:v>38390</c:v>
                </c:pt>
                <c:pt idx="1227">
                  <c:v>38387</c:v>
                </c:pt>
                <c:pt idx="1228">
                  <c:v>38386</c:v>
                </c:pt>
                <c:pt idx="1229">
                  <c:v>38385</c:v>
                </c:pt>
                <c:pt idx="1230">
                  <c:v>38384</c:v>
                </c:pt>
                <c:pt idx="1231">
                  <c:v>38383</c:v>
                </c:pt>
                <c:pt idx="1232">
                  <c:v>38380</c:v>
                </c:pt>
                <c:pt idx="1233">
                  <c:v>38379</c:v>
                </c:pt>
                <c:pt idx="1234">
                  <c:v>38378</c:v>
                </c:pt>
                <c:pt idx="1235">
                  <c:v>38377</c:v>
                </c:pt>
                <c:pt idx="1236">
                  <c:v>38376</c:v>
                </c:pt>
                <c:pt idx="1237">
                  <c:v>38373</c:v>
                </c:pt>
                <c:pt idx="1238">
                  <c:v>38372</c:v>
                </c:pt>
                <c:pt idx="1239">
                  <c:v>38371</c:v>
                </c:pt>
                <c:pt idx="1240">
                  <c:v>38370</c:v>
                </c:pt>
                <c:pt idx="1241">
                  <c:v>38369</c:v>
                </c:pt>
                <c:pt idx="1242">
                  <c:v>38366</c:v>
                </c:pt>
                <c:pt idx="1243">
                  <c:v>38365</c:v>
                </c:pt>
                <c:pt idx="1244">
                  <c:v>38364</c:v>
                </c:pt>
                <c:pt idx="1245">
                  <c:v>38363</c:v>
                </c:pt>
                <c:pt idx="1246">
                  <c:v>38362</c:v>
                </c:pt>
                <c:pt idx="1247">
                  <c:v>38359</c:v>
                </c:pt>
                <c:pt idx="1248">
                  <c:v>38358</c:v>
                </c:pt>
                <c:pt idx="1249">
                  <c:v>38357</c:v>
                </c:pt>
                <c:pt idx="1250">
                  <c:v>38356</c:v>
                </c:pt>
                <c:pt idx="1251">
                  <c:v>38355</c:v>
                </c:pt>
                <c:pt idx="1252">
                  <c:v>38352</c:v>
                </c:pt>
                <c:pt idx="1253">
                  <c:v>38351</c:v>
                </c:pt>
                <c:pt idx="1254">
                  <c:v>38350</c:v>
                </c:pt>
                <c:pt idx="1255">
                  <c:v>38349</c:v>
                </c:pt>
                <c:pt idx="1256">
                  <c:v>38348</c:v>
                </c:pt>
                <c:pt idx="1257">
                  <c:v>38344</c:v>
                </c:pt>
                <c:pt idx="1258">
                  <c:v>38343</c:v>
                </c:pt>
                <c:pt idx="1259">
                  <c:v>38342</c:v>
                </c:pt>
                <c:pt idx="1260">
                  <c:v>38341</c:v>
                </c:pt>
                <c:pt idx="1261">
                  <c:v>38338</c:v>
                </c:pt>
                <c:pt idx="1262">
                  <c:v>38337</c:v>
                </c:pt>
                <c:pt idx="1263">
                  <c:v>38336</c:v>
                </c:pt>
                <c:pt idx="1264">
                  <c:v>38335</c:v>
                </c:pt>
                <c:pt idx="1265">
                  <c:v>38334</c:v>
                </c:pt>
                <c:pt idx="1266">
                  <c:v>38331</c:v>
                </c:pt>
                <c:pt idx="1267">
                  <c:v>38330</c:v>
                </c:pt>
                <c:pt idx="1268">
                  <c:v>38329</c:v>
                </c:pt>
                <c:pt idx="1269">
                  <c:v>38328</c:v>
                </c:pt>
                <c:pt idx="1270">
                  <c:v>38327</c:v>
                </c:pt>
                <c:pt idx="1271">
                  <c:v>38324</c:v>
                </c:pt>
                <c:pt idx="1272">
                  <c:v>38323</c:v>
                </c:pt>
                <c:pt idx="1273">
                  <c:v>38322</c:v>
                </c:pt>
                <c:pt idx="1274">
                  <c:v>38321</c:v>
                </c:pt>
                <c:pt idx="1275">
                  <c:v>38320</c:v>
                </c:pt>
                <c:pt idx="1276">
                  <c:v>38317</c:v>
                </c:pt>
                <c:pt idx="1277">
                  <c:v>38316</c:v>
                </c:pt>
                <c:pt idx="1278">
                  <c:v>38315</c:v>
                </c:pt>
                <c:pt idx="1279">
                  <c:v>38314</c:v>
                </c:pt>
                <c:pt idx="1280">
                  <c:v>38313</c:v>
                </c:pt>
                <c:pt idx="1281">
                  <c:v>38310</c:v>
                </c:pt>
                <c:pt idx="1282">
                  <c:v>38309</c:v>
                </c:pt>
                <c:pt idx="1283">
                  <c:v>38308</c:v>
                </c:pt>
                <c:pt idx="1284">
                  <c:v>38307</c:v>
                </c:pt>
                <c:pt idx="1285">
                  <c:v>38303</c:v>
                </c:pt>
                <c:pt idx="1286">
                  <c:v>38302</c:v>
                </c:pt>
                <c:pt idx="1287">
                  <c:v>38301</c:v>
                </c:pt>
                <c:pt idx="1288">
                  <c:v>38300</c:v>
                </c:pt>
                <c:pt idx="1289">
                  <c:v>38299</c:v>
                </c:pt>
                <c:pt idx="1290">
                  <c:v>38296</c:v>
                </c:pt>
                <c:pt idx="1291">
                  <c:v>38295</c:v>
                </c:pt>
                <c:pt idx="1292">
                  <c:v>38294</c:v>
                </c:pt>
                <c:pt idx="1293">
                  <c:v>38292</c:v>
                </c:pt>
                <c:pt idx="1294">
                  <c:v>38289</c:v>
                </c:pt>
                <c:pt idx="1295">
                  <c:v>38288</c:v>
                </c:pt>
                <c:pt idx="1296">
                  <c:v>38287</c:v>
                </c:pt>
                <c:pt idx="1297">
                  <c:v>38286</c:v>
                </c:pt>
                <c:pt idx="1298">
                  <c:v>38285</c:v>
                </c:pt>
                <c:pt idx="1299">
                  <c:v>38282</c:v>
                </c:pt>
                <c:pt idx="1300">
                  <c:v>38281</c:v>
                </c:pt>
                <c:pt idx="1301">
                  <c:v>38280</c:v>
                </c:pt>
                <c:pt idx="1302">
                  <c:v>38279</c:v>
                </c:pt>
                <c:pt idx="1303">
                  <c:v>38278</c:v>
                </c:pt>
                <c:pt idx="1304">
                  <c:v>38275</c:v>
                </c:pt>
                <c:pt idx="1305">
                  <c:v>38274</c:v>
                </c:pt>
                <c:pt idx="1306">
                  <c:v>38273</c:v>
                </c:pt>
                <c:pt idx="1307">
                  <c:v>38271</c:v>
                </c:pt>
                <c:pt idx="1308">
                  <c:v>38268</c:v>
                </c:pt>
                <c:pt idx="1309">
                  <c:v>38267</c:v>
                </c:pt>
                <c:pt idx="1310">
                  <c:v>38266</c:v>
                </c:pt>
                <c:pt idx="1311">
                  <c:v>38265</c:v>
                </c:pt>
                <c:pt idx="1312">
                  <c:v>38264</c:v>
                </c:pt>
                <c:pt idx="1313">
                  <c:v>38261</c:v>
                </c:pt>
                <c:pt idx="1314">
                  <c:v>38260</c:v>
                </c:pt>
                <c:pt idx="1315">
                  <c:v>38259</c:v>
                </c:pt>
                <c:pt idx="1316">
                  <c:v>38258</c:v>
                </c:pt>
                <c:pt idx="1317">
                  <c:v>38257</c:v>
                </c:pt>
                <c:pt idx="1318">
                  <c:v>38254</c:v>
                </c:pt>
                <c:pt idx="1319">
                  <c:v>38253</c:v>
                </c:pt>
                <c:pt idx="1320">
                  <c:v>38252</c:v>
                </c:pt>
                <c:pt idx="1321">
                  <c:v>38251</c:v>
                </c:pt>
                <c:pt idx="1322">
                  <c:v>38250</c:v>
                </c:pt>
                <c:pt idx="1323">
                  <c:v>38247</c:v>
                </c:pt>
                <c:pt idx="1324">
                  <c:v>38246</c:v>
                </c:pt>
                <c:pt idx="1325">
                  <c:v>38245</c:v>
                </c:pt>
                <c:pt idx="1326">
                  <c:v>38244</c:v>
                </c:pt>
                <c:pt idx="1327">
                  <c:v>38243</c:v>
                </c:pt>
                <c:pt idx="1328">
                  <c:v>38240</c:v>
                </c:pt>
                <c:pt idx="1329">
                  <c:v>38239</c:v>
                </c:pt>
                <c:pt idx="1330">
                  <c:v>38238</c:v>
                </c:pt>
                <c:pt idx="1331">
                  <c:v>38236</c:v>
                </c:pt>
                <c:pt idx="1332">
                  <c:v>38233</c:v>
                </c:pt>
                <c:pt idx="1333">
                  <c:v>38232</c:v>
                </c:pt>
                <c:pt idx="1334">
                  <c:v>38231</c:v>
                </c:pt>
                <c:pt idx="1335">
                  <c:v>38230</c:v>
                </c:pt>
                <c:pt idx="1336">
                  <c:v>38229</c:v>
                </c:pt>
                <c:pt idx="1337">
                  <c:v>38226</c:v>
                </c:pt>
                <c:pt idx="1338">
                  <c:v>38225</c:v>
                </c:pt>
                <c:pt idx="1339">
                  <c:v>38224</c:v>
                </c:pt>
                <c:pt idx="1340">
                  <c:v>38223</c:v>
                </c:pt>
                <c:pt idx="1341">
                  <c:v>38222</c:v>
                </c:pt>
                <c:pt idx="1342">
                  <c:v>38219</c:v>
                </c:pt>
                <c:pt idx="1343">
                  <c:v>38218</c:v>
                </c:pt>
                <c:pt idx="1344">
                  <c:v>38217</c:v>
                </c:pt>
                <c:pt idx="1345">
                  <c:v>38216</c:v>
                </c:pt>
                <c:pt idx="1346">
                  <c:v>38215</c:v>
                </c:pt>
                <c:pt idx="1347">
                  <c:v>38212</c:v>
                </c:pt>
                <c:pt idx="1348">
                  <c:v>38211</c:v>
                </c:pt>
                <c:pt idx="1349">
                  <c:v>38210</c:v>
                </c:pt>
                <c:pt idx="1350">
                  <c:v>38209</c:v>
                </c:pt>
                <c:pt idx="1351">
                  <c:v>38208</c:v>
                </c:pt>
                <c:pt idx="1352">
                  <c:v>38205</c:v>
                </c:pt>
                <c:pt idx="1353">
                  <c:v>38204</c:v>
                </c:pt>
                <c:pt idx="1354">
                  <c:v>38203</c:v>
                </c:pt>
                <c:pt idx="1355">
                  <c:v>38202</c:v>
                </c:pt>
                <c:pt idx="1356">
                  <c:v>38201</c:v>
                </c:pt>
                <c:pt idx="1357">
                  <c:v>38198</c:v>
                </c:pt>
                <c:pt idx="1358">
                  <c:v>38197</c:v>
                </c:pt>
                <c:pt idx="1359">
                  <c:v>38196</c:v>
                </c:pt>
                <c:pt idx="1360">
                  <c:v>38195</c:v>
                </c:pt>
                <c:pt idx="1361">
                  <c:v>38194</c:v>
                </c:pt>
                <c:pt idx="1362">
                  <c:v>38191</c:v>
                </c:pt>
                <c:pt idx="1363">
                  <c:v>38190</c:v>
                </c:pt>
                <c:pt idx="1364">
                  <c:v>38189</c:v>
                </c:pt>
                <c:pt idx="1365">
                  <c:v>38188</c:v>
                </c:pt>
                <c:pt idx="1366">
                  <c:v>38187</c:v>
                </c:pt>
                <c:pt idx="1367">
                  <c:v>38184</c:v>
                </c:pt>
                <c:pt idx="1368">
                  <c:v>38183</c:v>
                </c:pt>
                <c:pt idx="1369">
                  <c:v>38182</c:v>
                </c:pt>
                <c:pt idx="1370">
                  <c:v>38181</c:v>
                </c:pt>
                <c:pt idx="1371">
                  <c:v>38180</c:v>
                </c:pt>
                <c:pt idx="1372">
                  <c:v>38177</c:v>
                </c:pt>
                <c:pt idx="1373">
                  <c:v>38176</c:v>
                </c:pt>
                <c:pt idx="1374">
                  <c:v>38175</c:v>
                </c:pt>
                <c:pt idx="1375">
                  <c:v>38174</c:v>
                </c:pt>
                <c:pt idx="1376">
                  <c:v>38173</c:v>
                </c:pt>
                <c:pt idx="1377">
                  <c:v>38170</c:v>
                </c:pt>
                <c:pt idx="1378">
                  <c:v>38169</c:v>
                </c:pt>
                <c:pt idx="1379">
                  <c:v>38168</c:v>
                </c:pt>
                <c:pt idx="1380">
                  <c:v>38167</c:v>
                </c:pt>
                <c:pt idx="1381">
                  <c:v>38166</c:v>
                </c:pt>
                <c:pt idx="1382">
                  <c:v>38163</c:v>
                </c:pt>
                <c:pt idx="1383">
                  <c:v>38162</c:v>
                </c:pt>
                <c:pt idx="1384">
                  <c:v>38161</c:v>
                </c:pt>
                <c:pt idx="1385">
                  <c:v>38160</c:v>
                </c:pt>
                <c:pt idx="1386">
                  <c:v>38159</c:v>
                </c:pt>
                <c:pt idx="1387">
                  <c:v>38156</c:v>
                </c:pt>
                <c:pt idx="1388">
                  <c:v>38155</c:v>
                </c:pt>
                <c:pt idx="1389">
                  <c:v>38154</c:v>
                </c:pt>
                <c:pt idx="1390">
                  <c:v>38153</c:v>
                </c:pt>
                <c:pt idx="1391">
                  <c:v>38152</c:v>
                </c:pt>
                <c:pt idx="1392">
                  <c:v>38149</c:v>
                </c:pt>
                <c:pt idx="1393">
                  <c:v>38147</c:v>
                </c:pt>
                <c:pt idx="1394">
                  <c:v>38146</c:v>
                </c:pt>
                <c:pt idx="1395">
                  <c:v>38145</c:v>
                </c:pt>
                <c:pt idx="1396">
                  <c:v>38142</c:v>
                </c:pt>
                <c:pt idx="1397">
                  <c:v>38141</c:v>
                </c:pt>
                <c:pt idx="1398">
                  <c:v>38140</c:v>
                </c:pt>
                <c:pt idx="1399">
                  <c:v>38139</c:v>
                </c:pt>
                <c:pt idx="1400">
                  <c:v>38138</c:v>
                </c:pt>
                <c:pt idx="1401">
                  <c:v>38135</c:v>
                </c:pt>
                <c:pt idx="1402">
                  <c:v>38134</c:v>
                </c:pt>
                <c:pt idx="1403">
                  <c:v>38133</c:v>
                </c:pt>
                <c:pt idx="1404">
                  <c:v>38132</c:v>
                </c:pt>
                <c:pt idx="1405">
                  <c:v>38131</c:v>
                </c:pt>
                <c:pt idx="1406">
                  <c:v>38128</c:v>
                </c:pt>
                <c:pt idx="1407">
                  <c:v>38127</c:v>
                </c:pt>
                <c:pt idx="1408">
                  <c:v>38126</c:v>
                </c:pt>
                <c:pt idx="1409">
                  <c:v>38125</c:v>
                </c:pt>
                <c:pt idx="1410">
                  <c:v>38124</c:v>
                </c:pt>
                <c:pt idx="1411">
                  <c:v>38121</c:v>
                </c:pt>
                <c:pt idx="1412">
                  <c:v>38120</c:v>
                </c:pt>
                <c:pt idx="1413">
                  <c:v>38119</c:v>
                </c:pt>
                <c:pt idx="1414">
                  <c:v>38118</c:v>
                </c:pt>
                <c:pt idx="1415">
                  <c:v>38117</c:v>
                </c:pt>
                <c:pt idx="1416">
                  <c:v>38114</c:v>
                </c:pt>
                <c:pt idx="1417">
                  <c:v>38113</c:v>
                </c:pt>
                <c:pt idx="1418">
                  <c:v>38112</c:v>
                </c:pt>
                <c:pt idx="1419">
                  <c:v>38111</c:v>
                </c:pt>
                <c:pt idx="1420">
                  <c:v>38110</c:v>
                </c:pt>
                <c:pt idx="1421">
                  <c:v>38107</c:v>
                </c:pt>
                <c:pt idx="1422">
                  <c:v>38106</c:v>
                </c:pt>
                <c:pt idx="1423">
                  <c:v>38105</c:v>
                </c:pt>
                <c:pt idx="1424">
                  <c:v>38104</c:v>
                </c:pt>
                <c:pt idx="1425">
                  <c:v>38103</c:v>
                </c:pt>
                <c:pt idx="1426">
                  <c:v>38100</c:v>
                </c:pt>
                <c:pt idx="1427">
                  <c:v>38099</c:v>
                </c:pt>
                <c:pt idx="1428">
                  <c:v>38097</c:v>
                </c:pt>
                <c:pt idx="1429">
                  <c:v>38096</c:v>
                </c:pt>
                <c:pt idx="1430">
                  <c:v>38093</c:v>
                </c:pt>
                <c:pt idx="1431">
                  <c:v>38092</c:v>
                </c:pt>
                <c:pt idx="1432">
                  <c:v>38091</c:v>
                </c:pt>
                <c:pt idx="1433">
                  <c:v>38090</c:v>
                </c:pt>
                <c:pt idx="1434">
                  <c:v>38089</c:v>
                </c:pt>
                <c:pt idx="1435">
                  <c:v>38085</c:v>
                </c:pt>
                <c:pt idx="1436">
                  <c:v>38084</c:v>
                </c:pt>
                <c:pt idx="1437">
                  <c:v>38083</c:v>
                </c:pt>
                <c:pt idx="1438">
                  <c:v>38082</c:v>
                </c:pt>
                <c:pt idx="1439">
                  <c:v>38079</c:v>
                </c:pt>
                <c:pt idx="1440">
                  <c:v>38078</c:v>
                </c:pt>
                <c:pt idx="1441">
                  <c:v>38077</c:v>
                </c:pt>
                <c:pt idx="1442">
                  <c:v>38076</c:v>
                </c:pt>
                <c:pt idx="1443">
                  <c:v>38075</c:v>
                </c:pt>
                <c:pt idx="1444">
                  <c:v>38072</c:v>
                </c:pt>
                <c:pt idx="1445">
                  <c:v>38071</c:v>
                </c:pt>
                <c:pt idx="1446">
                  <c:v>38070</c:v>
                </c:pt>
                <c:pt idx="1447">
                  <c:v>38069</c:v>
                </c:pt>
                <c:pt idx="1448">
                  <c:v>38068</c:v>
                </c:pt>
                <c:pt idx="1449">
                  <c:v>38065</c:v>
                </c:pt>
                <c:pt idx="1450">
                  <c:v>38064</c:v>
                </c:pt>
                <c:pt idx="1451">
                  <c:v>38063</c:v>
                </c:pt>
                <c:pt idx="1452">
                  <c:v>38062</c:v>
                </c:pt>
                <c:pt idx="1453">
                  <c:v>38061</c:v>
                </c:pt>
                <c:pt idx="1454">
                  <c:v>38058</c:v>
                </c:pt>
                <c:pt idx="1455">
                  <c:v>38057</c:v>
                </c:pt>
                <c:pt idx="1456">
                  <c:v>38056</c:v>
                </c:pt>
                <c:pt idx="1457">
                  <c:v>38055</c:v>
                </c:pt>
                <c:pt idx="1458">
                  <c:v>38054</c:v>
                </c:pt>
                <c:pt idx="1459">
                  <c:v>38051</c:v>
                </c:pt>
                <c:pt idx="1460">
                  <c:v>38050</c:v>
                </c:pt>
                <c:pt idx="1461">
                  <c:v>38049</c:v>
                </c:pt>
                <c:pt idx="1462">
                  <c:v>38048</c:v>
                </c:pt>
                <c:pt idx="1463">
                  <c:v>38047</c:v>
                </c:pt>
                <c:pt idx="1464">
                  <c:v>38044</c:v>
                </c:pt>
                <c:pt idx="1465">
                  <c:v>38043</c:v>
                </c:pt>
                <c:pt idx="1466">
                  <c:v>38042</c:v>
                </c:pt>
                <c:pt idx="1467">
                  <c:v>38037</c:v>
                </c:pt>
                <c:pt idx="1468">
                  <c:v>38036</c:v>
                </c:pt>
                <c:pt idx="1469">
                  <c:v>38035</c:v>
                </c:pt>
                <c:pt idx="1470">
                  <c:v>38034</c:v>
                </c:pt>
                <c:pt idx="1471">
                  <c:v>38033</c:v>
                </c:pt>
                <c:pt idx="1472">
                  <c:v>38030</c:v>
                </c:pt>
                <c:pt idx="1473">
                  <c:v>38029</c:v>
                </c:pt>
                <c:pt idx="1474">
                  <c:v>38028</c:v>
                </c:pt>
                <c:pt idx="1475">
                  <c:v>38027</c:v>
                </c:pt>
                <c:pt idx="1476">
                  <c:v>38026</c:v>
                </c:pt>
                <c:pt idx="1477">
                  <c:v>38023</c:v>
                </c:pt>
                <c:pt idx="1478">
                  <c:v>38022</c:v>
                </c:pt>
                <c:pt idx="1479">
                  <c:v>38021</c:v>
                </c:pt>
                <c:pt idx="1480">
                  <c:v>38020</c:v>
                </c:pt>
                <c:pt idx="1481">
                  <c:v>38019</c:v>
                </c:pt>
                <c:pt idx="1482">
                  <c:v>38016</c:v>
                </c:pt>
                <c:pt idx="1483">
                  <c:v>38015</c:v>
                </c:pt>
                <c:pt idx="1484">
                  <c:v>38014</c:v>
                </c:pt>
                <c:pt idx="1485">
                  <c:v>38013</c:v>
                </c:pt>
                <c:pt idx="1486">
                  <c:v>38012</c:v>
                </c:pt>
                <c:pt idx="1487">
                  <c:v>38009</c:v>
                </c:pt>
                <c:pt idx="1488">
                  <c:v>38008</c:v>
                </c:pt>
                <c:pt idx="1489">
                  <c:v>38007</c:v>
                </c:pt>
                <c:pt idx="1490">
                  <c:v>38006</c:v>
                </c:pt>
                <c:pt idx="1491">
                  <c:v>38005</c:v>
                </c:pt>
                <c:pt idx="1492">
                  <c:v>38002</c:v>
                </c:pt>
                <c:pt idx="1493">
                  <c:v>38001</c:v>
                </c:pt>
                <c:pt idx="1494">
                  <c:v>38000</c:v>
                </c:pt>
                <c:pt idx="1495">
                  <c:v>37999</c:v>
                </c:pt>
                <c:pt idx="1496">
                  <c:v>37998</c:v>
                </c:pt>
                <c:pt idx="1497">
                  <c:v>37995</c:v>
                </c:pt>
                <c:pt idx="1498">
                  <c:v>37994</c:v>
                </c:pt>
                <c:pt idx="1499">
                  <c:v>37993</c:v>
                </c:pt>
                <c:pt idx="1500">
                  <c:v>37992</c:v>
                </c:pt>
                <c:pt idx="1501">
                  <c:v>37991</c:v>
                </c:pt>
                <c:pt idx="1502">
                  <c:v>37988</c:v>
                </c:pt>
                <c:pt idx="1503">
                  <c:v>37986</c:v>
                </c:pt>
                <c:pt idx="1504">
                  <c:v>37985</c:v>
                </c:pt>
                <c:pt idx="1505">
                  <c:v>37984</c:v>
                </c:pt>
                <c:pt idx="1506">
                  <c:v>37981</c:v>
                </c:pt>
                <c:pt idx="1507">
                  <c:v>37979</c:v>
                </c:pt>
                <c:pt idx="1508">
                  <c:v>37978</c:v>
                </c:pt>
                <c:pt idx="1509">
                  <c:v>37977</c:v>
                </c:pt>
                <c:pt idx="1510">
                  <c:v>37974</c:v>
                </c:pt>
                <c:pt idx="1511">
                  <c:v>37973</c:v>
                </c:pt>
                <c:pt idx="1512">
                  <c:v>37972</c:v>
                </c:pt>
                <c:pt idx="1513">
                  <c:v>37971</c:v>
                </c:pt>
                <c:pt idx="1514">
                  <c:v>37970</c:v>
                </c:pt>
                <c:pt idx="1515">
                  <c:v>37967</c:v>
                </c:pt>
                <c:pt idx="1516">
                  <c:v>37966</c:v>
                </c:pt>
                <c:pt idx="1517">
                  <c:v>37965</c:v>
                </c:pt>
                <c:pt idx="1518">
                  <c:v>37964</c:v>
                </c:pt>
                <c:pt idx="1519">
                  <c:v>37963</c:v>
                </c:pt>
                <c:pt idx="1520">
                  <c:v>37960</c:v>
                </c:pt>
                <c:pt idx="1521">
                  <c:v>37959</c:v>
                </c:pt>
                <c:pt idx="1522">
                  <c:v>37958</c:v>
                </c:pt>
                <c:pt idx="1523">
                  <c:v>37957</c:v>
                </c:pt>
                <c:pt idx="1524">
                  <c:v>37956</c:v>
                </c:pt>
                <c:pt idx="1525">
                  <c:v>37953</c:v>
                </c:pt>
                <c:pt idx="1526">
                  <c:v>37952</c:v>
                </c:pt>
                <c:pt idx="1527">
                  <c:v>37951</c:v>
                </c:pt>
                <c:pt idx="1528">
                  <c:v>37950</c:v>
                </c:pt>
                <c:pt idx="1529">
                  <c:v>37949</c:v>
                </c:pt>
                <c:pt idx="1530">
                  <c:v>37946</c:v>
                </c:pt>
                <c:pt idx="1531">
                  <c:v>37945</c:v>
                </c:pt>
                <c:pt idx="1532">
                  <c:v>37944</c:v>
                </c:pt>
                <c:pt idx="1533">
                  <c:v>37943</c:v>
                </c:pt>
                <c:pt idx="1534">
                  <c:v>37942</c:v>
                </c:pt>
                <c:pt idx="1535">
                  <c:v>37939</c:v>
                </c:pt>
                <c:pt idx="1536">
                  <c:v>37938</c:v>
                </c:pt>
                <c:pt idx="1537">
                  <c:v>37937</c:v>
                </c:pt>
                <c:pt idx="1538">
                  <c:v>37936</c:v>
                </c:pt>
                <c:pt idx="1539">
                  <c:v>37935</c:v>
                </c:pt>
                <c:pt idx="1540">
                  <c:v>37932</c:v>
                </c:pt>
                <c:pt idx="1541">
                  <c:v>37931</c:v>
                </c:pt>
                <c:pt idx="1542">
                  <c:v>37930</c:v>
                </c:pt>
                <c:pt idx="1543">
                  <c:v>37929</c:v>
                </c:pt>
                <c:pt idx="1544">
                  <c:v>37928</c:v>
                </c:pt>
                <c:pt idx="1545">
                  <c:v>37925</c:v>
                </c:pt>
                <c:pt idx="1546">
                  <c:v>37924</c:v>
                </c:pt>
                <c:pt idx="1547">
                  <c:v>37923</c:v>
                </c:pt>
                <c:pt idx="1548">
                  <c:v>37922</c:v>
                </c:pt>
                <c:pt idx="1549">
                  <c:v>37921</c:v>
                </c:pt>
                <c:pt idx="1550">
                  <c:v>37918</c:v>
                </c:pt>
                <c:pt idx="1551">
                  <c:v>37917</c:v>
                </c:pt>
                <c:pt idx="1552">
                  <c:v>37916</c:v>
                </c:pt>
                <c:pt idx="1553">
                  <c:v>37915</c:v>
                </c:pt>
                <c:pt idx="1554">
                  <c:v>37914</c:v>
                </c:pt>
                <c:pt idx="1555">
                  <c:v>37911</c:v>
                </c:pt>
                <c:pt idx="1556">
                  <c:v>37910</c:v>
                </c:pt>
                <c:pt idx="1557">
                  <c:v>37909</c:v>
                </c:pt>
                <c:pt idx="1558">
                  <c:v>37908</c:v>
                </c:pt>
                <c:pt idx="1559">
                  <c:v>37907</c:v>
                </c:pt>
                <c:pt idx="1560">
                  <c:v>37904</c:v>
                </c:pt>
                <c:pt idx="1561">
                  <c:v>37903</c:v>
                </c:pt>
                <c:pt idx="1562">
                  <c:v>37902</c:v>
                </c:pt>
                <c:pt idx="1563">
                  <c:v>37901</c:v>
                </c:pt>
                <c:pt idx="1564">
                  <c:v>37900</c:v>
                </c:pt>
                <c:pt idx="1565">
                  <c:v>37897</c:v>
                </c:pt>
                <c:pt idx="1566">
                  <c:v>37896</c:v>
                </c:pt>
                <c:pt idx="1567">
                  <c:v>37895</c:v>
                </c:pt>
                <c:pt idx="1568">
                  <c:v>37894</c:v>
                </c:pt>
                <c:pt idx="1569">
                  <c:v>37893</c:v>
                </c:pt>
                <c:pt idx="1570">
                  <c:v>37890</c:v>
                </c:pt>
                <c:pt idx="1571">
                  <c:v>37889</c:v>
                </c:pt>
                <c:pt idx="1572">
                  <c:v>37888</c:v>
                </c:pt>
                <c:pt idx="1573">
                  <c:v>37887</c:v>
                </c:pt>
                <c:pt idx="1574">
                  <c:v>37886</c:v>
                </c:pt>
                <c:pt idx="1575">
                  <c:v>37883</c:v>
                </c:pt>
                <c:pt idx="1576">
                  <c:v>37882</c:v>
                </c:pt>
                <c:pt idx="1577">
                  <c:v>37881</c:v>
                </c:pt>
                <c:pt idx="1578">
                  <c:v>37880</c:v>
                </c:pt>
                <c:pt idx="1579">
                  <c:v>37879</c:v>
                </c:pt>
                <c:pt idx="1580">
                  <c:v>37876</c:v>
                </c:pt>
                <c:pt idx="1581">
                  <c:v>37875</c:v>
                </c:pt>
                <c:pt idx="1582">
                  <c:v>37874</c:v>
                </c:pt>
                <c:pt idx="1583">
                  <c:v>37873</c:v>
                </c:pt>
                <c:pt idx="1584">
                  <c:v>37872</c:v>
                </c:pt>
                <c:pt idx="1585">
                  <c:v>37869</c:v>
                </c:pt>
                <c:pt idx="1586">
                  <c:v>37868</c:v>
                </c:pt>
                <c:pt idx="1587">
                  <c:v>37867</c:v>
                </c:pt>
                <c:pt idx="1588">
                  <c:v>37866</c:v>
                </c:pt>
                <c:pt idx="1589">
                  <c:v>37865</c:v>
                </c:pt>
                <c:pt idx="1590">
                  <c:v>37862</c:v>
                </c:pt>
                <c:pt idx="1591">
                  <c:v>37861</c:v>
                </c:pt>
                <c:pt idx="1592">
                  <c:v>37860</c:v>
                </c:pt>
                <c:pt idx="1593">
                  <c:v>37859</c:v>
                </c:pt>
                <c:pt idx="1594">
                  <c:v>37858</c:v>
                </c:pt>
                <c:pt idx="1595">
                  <c:v>37855</c:v>
                </c:pt>
                <c:pt idx="1596">
                  <c:v>37854</c:v>
                </c:pt>
                <c:pt idx="1597">
                  <c:v>37853</c:v>
                </c:pt>
                <c:pt idx="1598">
                  <c:v>37852</c:v>
                </c:pt>
                <c:pt idx="1599">
                  <c:v>37851</c:v>
                </c:pt>
                <c:pt idx="1600">
                  <c:v>37848</c:v>
                </c:pt>
                <c:pt idx="1601">
                  <c:v>37847</c:v>
                </c:pt>
                <c:pt idx="1602">
                  <c:v>37846</c:v>
                </c:pt>
                <c:pt idx="1603">
                  <c:v>37845</c:v>
                </c:pt>
                <c:pt idx="1604">
                  <c:v>37844</c:v>
                </c:pt>
                <c:pt idx="1605">
                  <c:v>37841</c:v>
                </c:pt>
                <c:pt idx="1606">
                  <c:v>37840</c:v>
                </c:pt>
                <c:pt idx="1607">
                  <c:v>37839</c:v>
                </c:pt>
                <c:pt idx="1608">
                  <c:v>37838</c:v>
                </c:pt>
                <c:pt idx="1609">
                  <c:v>37837</c:v>
                </c:pt>
                <c:pt idx="1610">
                  <c:v>37834</c:v>
                </c:pt>
                <c:pt idx="1611">
                  <c:v>37833</c:v>
                </c:pt>
                <c:pt idx="1612">
                  <c:v>37832</c:v>
                </c:pt>
                <c:pt idx="1613">
                  <c:v>37831</c:v>
                </c:pt>
                <c:pt idx="1614">
                  <c:v>37830</c:v>
                </c:pt>
                <c:pt idx="1615">
                  <c:v>37827</c:v>
                </c:pt>
                <c:pt idx="1616">
                  <c:v>37826</c:v>
                </c:pt>
                <c:pt idx="1617">
                  <c:v>37825</c:v>
                </c:pt>
                <c:pt idx="1618">
                  <c:v>37824</c:v>
                </c:pt>
                <c:pt idx="1619">
                  <c:v>37823</c:v>
                </c:pt>
                <c:pt idx="1620">
                  <c:v>37820</c:v>
                </c:pt>
                <c:pt idx="1621">
                  <c:v>37819</c:v>
                </c:pt>
                <c:pt idx="1622">
                  <c:v>37818</c:v>
                </c:pt>
                <c:pt idx="1623">
                  <c:v>37817</c:v>
                </c:pt>
                <c:pt idx="1624">
                  <c:v>37816</c:v>
                </c:pt>
                <c:pt idx="1625">
                  <c:v>37813</c:v>
                </c:pt>
                <c:pt idx="1626">
                  <c:v>37812</c:v>
                </c:pt>
                <c:pt idx="1627">
                  <c:v>37811</c:v>
                </c:pt>
                <c:pt idx="1628">
                  <c:v>37810</c:v>
                </c:pt>
                <c:pt idx="1629">
                  <c:v>37809</c:v>
                </c:pt>
                <c:pt idx="1630">
                  <c:v>37805</c:v>
                </c:pt>
                <c:pt idx="1631">
                  <c:v>37804</c:v>
                </c:pt>
                <c:pt idx="1632">
                  <c:v>37803</c:v>
                </c:pt>
                <c:pt idx="1633">
                  <c:v>37802</c:v>
                </c:pt>
                <c:pt idx="1634">
                  <c:v>37799</c:v>
                </c:pt>
                <c:pt idx="1635">
                  <c:v>37798</c:v>
                </c:pt>
                <c:pt idx="1636">
                  <c:v>37797</c:v>
                </c:pt>
                <c:pt idx="1637">
                  <c:v>37796</c:v>
                </c:pt>
                <c:pt idx="1638">
                  <c:v>37795</c:v>
                </c:pt>
                <c:pt idx="1639">
                  <c:v>37792</c:v>
                </c:pt>
                <c:pt idx="1640">
                  <c:v>37790</c:v>
                </c:pt>
                <c:pt idx="1641">
                  <c:v>37789</c:v>
                </c:pt>
                <c:pt idx="1642">
                  <c:v>37788</c:v>
                </c:pt>
                <c:pt idx="1643">
                  <c:v>37785</c:v>
                </c:pt>
                <c:pt idx="1644">
                  <c:v>37784</c:v>
                </c:pt>
                <c:pt idx="1645">
                  <c:v>37783</c:v>
                </c:pt>
                <c:pt idx="1646">
                  <c:v>37782</c:v>
                </c:pt>
                <c:pt idx="1647">
                  <c:v>37781</c:v>
                </c:pt>
                <c:pt idx="1648">
                  <c:v>37778</c:v>
                </c:pt>
                <c:pt idx="1649">
                  <c:v>37777</c:v>
                </c:pt>
                <c:pt idx="1650">
                  <c:v>37776</c:v>
                </c:pt>
                <c:pt idx="1651">
                  <c:v>37775</c:v>
                </c:pt>
                <c:pt idx="1652">
                  <c:v>37774</c:v>
                </c:pt>
                <c:pt idx="1653">
                  <c:v>37771</c:v>
                </c:pt>
                <c:pt idx="1654">
                  <c:v>37770</c:v>
                </c:pt>
                <c:pt idx="1655">
                  <c:v>37769</c:v>
                </c:pt>
                <c:pt idx="1656">
                  <c:v>37768</c:v>
                </c:pt>
                <c:pt idx="1657">
                  <c:v>37767</c:v>
                </c:pt>
                <c:pt idx="1658">
                  <c:v>37764</c:v>
                </c:pt>
                <c:pt idx="1659">
                  <c:v>37763</c:v>
                </c:pt>
                <c:pt idx="1660">
                  <c:v>37762</c:v>
                </c:pt>
                <c:pt idx="1661">
                  <c:v>37761</c:v>
                </c:pt>
                <c:pt idx="1662">
                  <c:v>37760</c:v>
                </c:pt>
                <c:pt idx="1663">
                  <c:v>37757</c:v>
                </c:pt>
                <c:pt idx="1664">
                  <c:v>37756</c:v>
                </c:pt>
                <c:pt idx="1665">
                  <c:v>37755</c:v>
                </c:pt>
                <c:pt idx="1666">
                  <c:v>37754</c:v>
                </c:pt>
                <c:pt idx="1667">
                  <c:v>37753</c:v>
                </c:pt>
                <c:pt idx="1668">
                  <c:v>37750</c:v>
                </c:pt>
                <c:pt idx="1669">
                  <c:v>37749</c:v>
                </c:pt>
                <c:pt idx="1670">
                  <c:v>37748</c:v>
                </c:pt>
                <c:pt idx="1671">
                  <c:v>37747</c:v>
                </c:pt>
                <c:pt idx="1672">
                  <c:v>37746</c:v>
                </c:pt>
                <c:pt idx="1673">
                  <c:v>37743</c:v>
                </c:pt>
                <c:pt idx="1674">
                  <c:v>37742</c:v>
                </c:pt>
                <c:pt idx="1675">
                  <c:v>37741</c:v>
                </c:pt>
                <c:pt idx="1676">
                  <c:v>37740</c:v>
                </c:pt>
                <c:pt idx="1677">
                  <c:v>37739</c:v>
                </c:pt>
                <c:pt idx="1678">
                  <c:v>37736</c:v>
                </c:pt>
                <c:pt idx="1679">
                  <c:v>37735</c:v>
                </c:pt>
                <c:pt idx="1680">
                  <c:v>37734</c:v>
                </c:pt>
                <c:pt idx="1681">
                  <c:v>37733</c:v>
                </c:pt>
                <c:pt idx="1682">
                  <c:v>37732</c:v>
                </c:pt>
                <c:pt idx="1683">
                  <c:v>37729</c:v>
                </c:pt>
                <c:pt idx="1684">
                  <c:v>37728</c:v>
                </c:pt>
                <c:pt idx="1685">
                  <c:v>37727</c:v>
                </c:pt>
                <c:pt idx="1686">
                  <c:v>37726</c:v>
                </c:pt>
                <c:pt idx="1687">
                  <c:v>37725</c:v>
                </c:pt>
                <c:pt idx="1688">
                  <c:v>37722</c:v>
                </c:pt>
                <c:pt idx="1689">
                  <c:v>37721</c:v>
                </c:pt>
                <c:pt idx="1690">
                  <c:v>37720</c:v>
                </c:pt>
                <c:pt idx="1691">
                  <c:v>37719</c:v>
                </c:pt>
                <c:pt idx="1692">
                  <c:v>37718</c:v>
                </c:pt>
                <c:pt idx="1693">
                  <c:v>37715</c:v>
                </c:pt>
                <c:pt idx="1694">
                  <c:v>37714</c:v>
                </c:pt>
                <c:pt idx="1695">
                  <c:v>37713</c:v>
                </c:pt>
                <c:pt idx="1696">
                  <c:v>37712</c:v>
                </c:pt>
                <c:pt idx="1697">
                  <c:v>37711</c:v>
                </c:pt>
                <c:pt idx="1698">
                  <c:v>37708</c:v>
                </c:pt>
                <c:pt idx="1699">
                  <c:v>37707</c:v>
                </c:pt>
                <c:pt idx="1700">
                  <c:v>37706</c:v>
                </c:pt>
                <c:pt idx="1701">
                  <c:v>37705</c:v>
                </c:pt>
                <c:pt idx="1702">
                  <c:v>37704</c:v>
                </c:pt>
                <c:pt idx="1703">
                  <c:v>37701</c:v>
                </c:pt>
                <c:pt idx="1704">
                  <c:v>37700</c:v>
                </c:pt>
                <c:pt idx="1705">
                  <c:v>37699</c:v>
                </c:pt>
                <c:pt idx="1706">
                  <c:v>37698</c:v>
                </c:pt>
                <c:pt idx="1707">
                  <c:v>37697</c:v>
                </c:pt>
                <c:pt idx="1708">
                  <c:v>37694</c:v>
                </c:pt>
                <c:pt idx="1709">
                  <c:v>37693</c:v>
                </c:pt>
                <c:pt idx="1710">
                  <c:v>37692</c:v>
                </c:pt>
                <c:pt idx="1711">
                  <c:v>37691</c:v>
                </c:pt>
                <c:pt idx="1712">
                  <c:v>37690</c:v>
                </c:pt>
                <c:pt idx="1713">
                  <c:v>37687</c:v>
                </c:pt>
                <c:pt idx="1714">
                  <c:v>37686</c:v>
                </c:pt>
                <c:pt idx="1715">
                  <c:v>37685</c:v>
                </c:pt>
                <c:pt idx="1716">
                  <c:v>37684</c:v>
                </c:pt>
                <c:pt idx="1717">
                  <c:v>37683</c:v>
                </c:pt>
                <c:pt idx="1718">
                  <c:v>37680</c:v>
                </c:pt>
                <c:pt idx="1719">
                  <c:v>37679</c:v>
                </c:pt>
                <c:pt idx="1720">
                  <c:v>37678</c:v>
                </c:pt>
                <c:pt idx="1721">
                  <c:v>37677</c:v>
                </c:pt>
                <c:pt idx="1722">
                  <c:v>37676</c:v>
                </c:pt>
                <c:pt idx="1723">
                  <c:v>37673</c:v>
                </c:pt>
                <c:pt idx="1724">
                  <c:v>37672</c:v>
                </c:pt>
                <c:pt idx="1725">
                  <c:v>37671</c:v>
                </c:pt>
                <c:pt idx="1726">
                  <c:v>37670</c:v>
                </c:pt>
                <c:pt idx="1727">
                  <c:v>37669</c:v>
                </c:pt>
                <c:pt idx="1728">
                  <c:v>37666</c:v>
                </c:pt>
                <c:pt idx="1729">
                  <c:v>37665</c:v>
                </c:pt>
                <c:pt idx="1730">
                  <c:v>37664</c:v>
                </c:pt>
                <c:pt idx="1731">
                  <c:v>37663</c:v>
                </c:pt>
                <c:pt idx="1732">
                  <c:v>37662</c:v>
                </c:pt>
                <c:pt idx="1733">
                  <c:v>37659</c:v>
                </c:pt>
                <c:pt idx="1734">
                  <c:v>37658</c:v>
                </c:pt>
                <c:pt idx="1735">
                  <c:v>37657</c:v>
                </c:pt>
                <c:pt idx="1736">
                  <c:v>37656</c:v>
                </c:pt>
                <c:pt idx="1737">
                  <c:v>37655</c:v>
                </c:pt>
                <c:pt idx="1738">
                  <c:v>37652</c:v>
                </c:pt>
                <c:pt idx="1739">
                  <c:v>37651</c:v>
                </c:pt>
                <c:pt idx="1740">
                  <c:v>37650</c:v>
                </c:pt>
                <c:pt idx="1741">
                  <c:v>37649</c:v>
                </c:pt>
                <c:pt idx="1742">
                  <c:v>37648</c:v>
                </c:pt>
                <c:pt idx="1743">
                  <c:v>37645</c:v>
                </c:pt>
                <c:pt idx="1744">
                  <c:v>37644</c:v>
                </c:pt>
                <c:pt idx="1745">
                  <c:v>37643</c:v>
                </c:pt>
                <c:pt idx="1746">
                  <c:v>37642</c:v>
                </c:pt>
                <c:pt idx="1747">
                  <c:v>37641</c:v>
                </c:pt>
                <c:pt idx="1748">
                  <c:v>37638</c:v>
                </c:pt>
                <c:pt idx="1749">
                  <c:v>37637</c:v>
                </c:pt>
                <c:pt idx="1750">
                  <c:v>37636</c:v>
                </c:pt>
                <c:pt idx="1751">
                  <c:v>37635</c:v>
                </c:pt>
                <c:pt idx="1752">
                  <c:v>37634</c:v>
                </c:pt>
                <c:pt idx="1753">
                  <c:v>37631</c:v>
                </c:pt>
                <c:pt idx="1754">
                  <c:v>37630</c:v>
                </c:pt>
                <c:pt idx="1755">
                  <c:v>37629</c:v>
                </c:pt>
                <c:pt idx="1756">
                  <c:v>37628</c:v>
                </c:pt>
                <c:pt idx="1757">
                  <c:v>37627</c:v>
                </c:pt>
                <c:pt idx="1758">
                  <c:v>37624</c:v>
                </c:pt>
                <c:pt idx="1759">
                  <c:v>37623</c:v>
                </c:pt>
                <c:pt idx="1760">
                  <c:v>37621</c:v>
                </c:pt>
                <c:pt idx="1761">
                  <c:v>37620</c:v>
                </c:pt>
                <c:pt idx="1762">
                  <c:v>37617</c:v>
                </c:pt>
                <c:pt idx="1763">
                  <c:v>37616</c:v>
                </c:pt>
                <c:pt idx="1764">
                  <c:v>37614</c:v>
                </c:pt>
                <c:pt idx="1765">
                  <c:v>37613</c:v>
                </c:pt>
                <c:pt idx="1766">
                  <c:v>37610</c:v>
                </c:pt>
                <c:pt idx="1767">
                  <c:v>37609</c:v>
                </c:pt>
                <c:pt idx="1768">
                  <c:v>37608</c:v>
                </c:pt>
                <c:pt idx="1769">
                  <c:v>37607</c:v>
                </c:pt>
                <c:pt idx="1770">
                  <c:v>37606</c:v>
                </c:pt>
                <c:pt idx="1771">
                  <c:v>37603</c:v>
                </c:pt>
                <c:pt idx="1772">
                  <c:v>37602</c:v>
                </c:pt>
                <c:pt idx="1773">
                  <c:v>37601</c:v>
                </c:pt>
                <c:pt idx="1774">
                  <c:v>37600</c:v>
                </c:pt>
                <c:pt idx="1775">
                  <c:v>37599</c:v>
                </c:pt>
                <c:pt idx="1776">
                  <c:v>37596</c:v>
                </c:pt>
                <c:pt idx="1777">
                  <c:v>37595</c:v>
                </c:pt>
                <c:pt idx="1778">
                  <c:v>37594</c:v>
                </c:pt>
                <c:pt idx="1779">
                  <c:v>37593</c:v>
                </c:pt>
                <c:pt idx="1780">
                  <c:v>37592</c:v>
                </c:pt>
                <c:pt idx="1781">
                  <c:v>37589</c:v>
                </c:pt>
                <c:pt idx="1782">
                  <c:v>37587</c:v>
                </c:pt>
                <c:pt idx="1783">
                  <c:v>37586</c:v>
                </c:pt>
                <c:pt idx="1784">
                  <c:v>37585</c:v>
                </c:pt>
                <c:pt idx="1785">
                  <c:v>37582</c:v>
                </c:pt>
                <c:pt idx="1786">
                  <c:v>37581</c:v>
                </c:pt>
                <c:pt idx="1787">
                  <c:v>37580</c:v>
                </c:pt>
                <c:pt idx="1788">
                  <c:v>37579</c:v>
                </c:pt>
                <c:pt idx="1789">
                  <c:v>37578</c:v>
                </c:pt>
                <c:pt idx="1790">
                  <c:v>37575</c:v>
                </c:pt>
                <c:pt idx="1791">
                  <c:v>37574</c:v>
                </c:pt>
                <c:pt idx="1792">
                  <c:v>37573</c:v>
                </c:pt>
                <c:pt idx="1793">
                  <c:v>37572</c:v>
                </c:pt>
                <c:pt idx="1794">
                  <c:v>37568</c:v>
                </c:pt>
                <c:pt idx="1795">
                  <c:v>37567</c:v>
                </c:pt>
                <c:pt idx="1796">
                  <c:v>37566</c:v>
                </c:pt>
                <c:pt idx="1797">
                  <c:v>37565</c:v>
                </c:pt>
                <c:pt idx="1798">
                  <c:v>37564</c:v>
                </c:pt>
                <c:pt idx="1799">
                  <c:v>37561</c:v>
                </c:pt>
                <c:pt idx="1800">
                  <c:v>37560</c:v>
                </c:pt>
                <c:pt idx="1801">
                  <c:v>37559</c:v>
                </c:pt>
                <c:pt idx="1802">
                  <c:v>37558</c:v>
                </c:pt>
                <c:pt idx="1803">
                  <c:v>37557</c:v>
                </c:pt>
                <c:pt idx="1804">
                  <c:v>37554</c:v>
                </c:pt>
                <c:pt idx="1805">
                  <c:v>37553</c:v>
                </c:pt>
                <c:pt idx="1806">
                  <c:v>37552</c:v>
                </c:pt>
                <c:pt idx="1807">
                  <c:v>37551</c:v>
                </c:pt>
                <c:pt idx="1808">
                  <c:v>37550</c:v>
                </c:pt>
                <c:pt idx="1809">
                  <c:v>37547</c:v>
                </c:pt>
                <c:pt idx="1810">
                  <c:v>37546</c:v>
                </c:pt>
                <c:pt idx="1811">
                  <c:v>37545</c:v>
                </c:pt>
                <c:pt idx="1812">
                  <c:v>37544</c:v>
                </c:pt>
                <c:pt idx="1813">
                  <c:v>37540</c:v>
                </c:pt>
                <c:pt idx="1814">
                  <c:v>37539</c:v>
                </c:pt>
                <c:pt idx="1815">
                  <c:v>37538</c:v>
                </c:pt>
                <c:pt idx="1816">
                  <c:v>37537</c:v>
                </c:pt>
                <c:pt idx="1817">
                  <c:v>37536</c:v>
                </c:pt>
                <c:pt idx="1818">
                  <c:v>37533</c:v>
                </c:pt>
                <c:pt idx="1819">
                  <c:v>37532</c:v>
                </c:pt>
                <c:pt idx="1820">
                  <c:v>37531</c:v>
                </c:pt>
                <c:pt idx="1821">
                  <c:v>37530</c:v>
                </c:pt>
                <c:pt idx="1822">
                  <c:v>37529</c:v>
                </c:pt>
                <c:pt idx="1823">
                  <c:v>37526</c:v>
                </c:pt>
                <c:pt idx="1824">
                  <c:v>37525</c:v>
                </c:pt>
                <c:pt idx="1825">
                  <c:v>37524</c:v>
                </c:pt>
                <c:pt idx="1826">
                  <c:v>37523</c:v>
                </c:pt>
                <c:pt idx="1827">
                  <c:v>37522</c:v>
                </c:pt>
                <c:pt idx="1828">
                  <c:v>37519</c:v>
                </c:pt>
                <c:pt idx="1829">
                  <c:v>37518</c:v>
                </c:pt>
                <c:pt idx="1830">
                  <c:v>37517</c:v>
                </c:pt>
                <c:pt idx="1831">
                  <c:v>37516</c:v>
                </c:pt>
                <c:pt idx="1832">
                  <c:v>37515</c:v>
                </c:pt>
                <c:pt idx="1833">
                  <c:v>37512</c:v>
                </c:pt>
                <c:pt idx="1834">
                  <c:v>37511</c:v>
                </c:pt>
                <c:pt idx="1835">
                  <c:v>37510</c:v>
                </c:pt>
                <c:pt idx="1836">
                  <c:v>37509</c:v>
                </c:pt>
                <c:pt idx="1837">
                  <c:v>37508</c:v>
                </c:pt>
                <c:pt idx="1838">
                  <c:v>37505</c:v>
                </c:pt>
                <c:pt idx="1839">
                  <c:v>37504</c:v>
                </c:pt>
                <c:pt idx="1840">
                  <c:v>37503</c:v>
                </c:pt>
                <c:pt idx="1841">
                  <c:v>37502</c:v>
                </c:pt>
                <c:pt idx="1842">
                  <c:v>37501</c:v>
                </c:pt>
                <c:pt idx="1843">
                  <c:v>37498</c:v>
                </c:pt>
                <c:pt idx="1844">
                  <c:v>37497</c:v>
                </c:pt>
                <c:pt idx="1845">
                  <c:v>37496</c:v>
                </c:pt>
                <c:pt idx="1846">
                  <c:v>37495</c:v>
                </c:pt>
                <c:pt idx="1847">
                  <c:v>37494</c:v>
                </c:pt>
                <c:pt idx="1848">
                  <c:v>37491</c:v>
                </c:pt>
                <c:pt idx="1849">
                  <c:v>37490</c:v>
                </c:pt>
                <c:pt idx="1850">
                  <c:v>37489</c:v>
                </c:pt>
                <c:pt idx="1851">
                  <c:v>37488</c:v>
                </c:pt>
                <c:pt idx="1852">
                  <c:v>37487</c:v>
                </c:pt>
                <c:pt idx="1853">
                  <c:v>37484</c:v>
                </c:pt>
                <c:pt idx="1854">
                  <c:v>37483</c:v>
                </c:pt>
                <c:pt idx="1855">
                  <c:v>37482</c:v>
                </c:pt>
                <c:pt idx="1856">
                  <c:v>37481</c:v>
                </c:pt>
                <c:pt idx="1857">
                  <c:v>37480</c:v>
                </c:pt>
                <c:pt idx="1858">
                  <c:v>37477</c:v>
                </c:pt>
                <c:pt idx="1859">
                  <c:v>37476</c:v>
                </c:pt>
                <c:pt idx="1860">
                  <c:v>37475</c:v>
                </c:pt>
                <c:pt idx="1861">
                  <c:v>37474</c:v>
                </c:pt>
                <c:pt idx="1862">
                  <c:v>37473</c:v>
                </c:pt>
                <c:pt idx="1863">
                  <c:v>37470</c:v>
                </c:pt>
                <c:pt idx="1864">
                  <c:v>37469</c:v>
                </c:pt>
                <c:pt idx="1865">
                  <c:v>37468</c:v>
                </c:pt>
                <c:pt idx="1866">
                  <c:v>37467</c:v>
                </c:pt>
                <c:pt idx="1867">
                  <c:v>37466</c:v>
                </c:pt>
                <c:pt idx="1868">
                  <c:v>37463</c:v>
                </c:pt>
                <c:pt idx="1869">
                  <c:v>37462</c:v>
                </c:pt>
                <c:pt idx="1870">
                  <c:v>37461</c:v>
                </c:pt>
                <c:pt idx="1871">
                  <c:v>37460</c:v>
                </c:pt>
                <c:pt idx="1872">
                  <c:v>37459</c:v>
                </c:pt>
                <c:pt idx="1873">
                  <c:v>37456</c:v>
                </c:pt>
                <c:pt idx="1874">
                  <c:v>37455</c:v>
                </c:pt>
                <c:pt idx="1875">
                  <c:v>37454</c:v>
                </c:pt>
                <c:pt idx="1876">
                  <c:v>37453</c:v>
                </c:pt>
                <c:pt idx="1877">
                  <c:v>37452</c:v>
                </c:pt>
                <c:pt idx="1878">
                  <c:v>37449</c:v>
                </c:pt>
                <c:pt idx="1879">
                  <c:v>37448</c:v>
                </c:pt>
                <c:pt idx="1880">
                  <c:v>37447</c:v>
                </c:pt>
                <c:pt idx="1881">
                  <c:v>37446</c:v>
                </c:pt>
                <c:pt idx="1882">
                  <c:v>37445</c:v>
                </c:pt>
                <c:pt idx="1883">
                  <c:v>37442</c:v>
                </c:pt>
                <c:pt idx="1884">
                  <c:v>37440</c:v>
                </c:pt>
                <c:pt idx="1885">
                  <c:v>37439</c:v>
                </c:pt>
                <c:pt idx="1886">
                  <c:v>37438</c:v>
                </c:pt>
                <c:pt idx="1887">
                  <c:v>37435</c:v>
                </c:pt>
                <c:pt idx="1888">
                  <c:v>37434</c:v>
                </c:pt>
                <c:pt idx="1889">
                  <c:v>37433</c:v>
                </c:pt>
                <c:pt idx="1890">
                  <c:v>37432</c:v>
                </c:pt>
                <c:pt idx="1891">
                  <c:v>37431</c:v>
                </c:pt>
                <c:pt idx="1892">
                  <c:v>37428</c:v>
                </c:pt>
                <c:pt idx="1893">
                  <c:v>37427</c:v>
                </c:pt>
                <c:pt idx="1894">
                  <c:v>37426</c:v>
                </c:pt>
                <c:pt idx="1895">
                  <c:v>37425</c:v>
                </c:pt>
                <c:pt idx="1896">
                  <c:v>37424</c:v>
                </c:pt>
                <c:pt idx="1897">
                  <c:v>37421</c:v>
                </c:pt>
                <c:pt idx="1898">
                  <c:v>37420</c:v>
                </c:pt>
                <c:pt idx="1899">
                  <c:v>37419</c:v>
                </c:pt>
                <c:pt idx="1900">
                  <c:v>37418</c:v>
                </c:pt>
                <c:pt idx="1901">
                  <c:v>37417</c:v>
                </c:pt>
                <c:pt idx="1902">
                  <c:v>37414</c:v>
                </c:pt>
                <c:pt idx="1903">
                  <c:v>37413</c:v>
                </c:pt>
                <c:pt idx="1904">
                  <c:v>37412</c:v>
                </c:pt>
                <c:pt idx="1905">
                  <c:v>37411</c:v>
                </c:pt>
                <c:pt idx="1906">
                  <c:v>37410</c:v>
                </c:pt>
                <c:pt idx="1907">
                  <c:v>37407</c:v>
                </c:pt>
                <c:pt idx="1908">
                  <c:v>37406</c:v>
                </c:pt>
                <c:pt idx="1909">
                  <c:v>37405</c:v>
                </c:pt>
                <c:pt idx="1910">
                  <c:v>37404</c:v>
                </c:pt>
                <c:pt idx="1911">
                  <c:v>37400</c:v>
                </c:pt>
                <c:pt idx="1912">
                  <c:v>37399</c:v>
                </c:pt>
                <c:pt idx="1913">
                  <c:v>37398</c:v>
                </c:pt>
                <c:pt idx="1914">
                  <c:v>37397</c:v>
                </c:pt>
                <c:pt idx="1915">
                  <c:v>37396</c:v>
                </c:pt>
                <c:pt idx="1916">
                  <c:v>37393</c:v>
                </c:pt>
                <c:pt idx="1917">
                  <c:v>37392</c:v>
                </c:pt>
                <c:pt idx="1918">
                  <c:v>37391</c:v>
                </c:pt>
                <c:pt idx="1919">
                  <c:v>37390</c:v>
                </c:pt>
                <c:pt idx="1920">
                  <c:v>37389</c:v>
                </c:pt>
                <c:pt idx="1921">
                  <c:v>37386</c:v>
                </c:pt>
                <c:pt idx="1922">
                  <c:v>37385</c:v>
                </c:pt>
                <c:pt idx="1923">
                  <c:v>37384</c:v>
                </c:pt>
                <c:pt idx="1924">
                  <c:v>37383</c:v>
                </c:pt>
                <c:pt idx="1925">
                  <c:v>37382</c:v>
                </c:pt>
                <c:pt idx="1926">
                  <c:v>37379</c:v>
                </c:pt>
                <c:pt idx="1927">
                  <c:v>37378</c:v>
                </c:pt>
                <c:pt idx="1928">
                  <c:v>37377</c:v>
                </c:pt>
                <c:pt idx="1929">
                  <c:v>37376</c:v>
                </c:pt>
                <c:pt idx="1930">
                  <c:v>37375</c:v>
                </c:pt>
                <c:pt idx="1931">
                  <c:v>37372</c:v>
                </c:pt>
                <c:pt idx="1932">
                  <c:v>37371</c:v>
                </c:pt>
                <c:pt idx="1933">
                  <c:v>37370</c:v>
                </c:pt>
                <c:pt idx="1934">
                  <c:v>37369</c:v>
                </c:pt>
                <c:pt idx="1935">
                  <c:v>37368</c:v>
                </c:pt>
                <c:pt idx="1936">
                  <c:v>37365</c:v>
                </c:pt>
                <c:pt idx="1937">
                  <c:v>37364</c:v>
                </c:pt>
                <c:pt idx="1938">
                  <c:v>37363</c:v>
                </c:pt>
                <c:pt idx="1939">
                  <c:v>37362</c:v>
                </c:pt>
                <c:pt idx="1940">
                  <c:v>37361</c:v>
                </c:pt>
                <c:pt idx="1941">
                  <c:v>37358</c:v>
                </c:pt>
                <c:pt idx="1942">
                  <c:v>37357</c:v>
                </c:pt>
                <c:pt idx="1943">
                  <c:v>37356</c:v>
                </c:pt>
                <c:pt idx="1944">
                  <c:v>37355</c:v>
                </c:pt>
                <c:pt idx="1945">
                  <c:v>37354</c:v>
                </c:pt>
                <c:pt idx="1946">
                  <c:v>37351</c:v>
                </c:pt>
                <c:pt idx="1947">
                  <c:v>37350</c:v>
                </c:pt>
                <c:pt idx="1948">
                  <c:v>37349</c:v>
                </c:pt>
                <c:pt idx="1949">
                  <c:v>37348</c:v>
                </c:pt>
                <c:pt idx="1950">
                  <c:v>37347</c:v>
                </c:pt>
                <c:pt idx="1951">
                  <c:v>37343</c:v>
                </c:pt>
                <c:pt idx="1952">
                  <c:v>37342</c:v>
                </c:pt>
                <c:pt idx="1953">
                  <c:v>37341</c:v>
                </c:pt>
                <c:pt idx="1954">
                  <c:v>37340</c:v>
                </c:pt>
                <c:pt idx="1955">
                  <c:v>37337</c:v>
                </c:pt>
                <c:pt idx="1956">
                  <c:v>37336</c:v>
                </c:pt>
                <c:pt idx="1957">
                  <c:v>37335</c:v>
                </c:pt>
                <c:pt idx="1958">
                  <c:v>37334</c:v>
                </c:pt>
                <c:pt idx="1959">
                  <c:v>37333</c:v>
                </c:pt>
                <c:pt idx="1960">
                  <c:v>37330</c:v>
                </c:pt>
                <c:pt idx="1961">
                  <c:v>37329</c:v>
                </c:pt>
                <c:pt idx="1962">
                  <c:v>37328</c:v>
                </c:pt>
                <c:pt idx="1963">
                  <c:v>37327</c:v>
                </c:pt>
                <c:pt idx="1964">
                  <c:v>37326</c:v>
                </c:pt>
                <c:pt idx="1965">
                  <c:v>37323</c:v>
                </c:pt>
                <c:pt idx="1966">
                  <c:v>37322</c:v>
                </c:pt>
                <c:pt idx="1967">
                  <c:v>37321</c:v>
                </c:pt>
                <c:pt idx="1968">
                  <c:v>37320</c:v>
                </c:pt>
                <c:pt idx="1969">
                  <c:v>37319</c:v>
                </c:pt>
                <c:pt idx="1970">
                  <c:v>37316</c:v>
                </c:pt>
                <c:pt idx="1971">
                  <c:v>37315</c:v>
                </c:pt>
                <c:pt idx="1972">
                  <c:v>37314</c:v>
                </c:pt>
                <c:pt idx="1973">
                  <c:v>37313</c:v>
                </c:pt>
                <c:pt idx="1974">
                  <c:v>37312</c:v>
                </c:pt>
                <c:pt idx="1975">
                  <c:v>37309</c:v>
                </c:pt>
                <c:pt idx="1976">
                  <c:v>37308</c:v>
                </c:pt>
                <c:pt idx="1977">
                  <c:v>37307</c:v>
                </c:pt>
                <c:pt idx="1978">
                  <c:v>37306</c:v>
                </c:pt>
                <c:pt idx="1979">
                  <c:v>37305</c:v>
                </c:pt>
                <c:pt idx="1980">
                  <c:v>37302</c:v>
                </c:pt>
                <c:pt idx="1981">
                  <c:v>37301</c:v>
                </c:pt>
                <c:pt idx="1982">
                  <c:v>37300</c:v>
                </c:pt>
                <c:pt idx="1983">
                  <c:v>37299</c:v>
                </c:pt>
                <c:pt idx="1984">
                  <c:v>37298</c:v>
                </c:pt>
                <c:pt idx="1985">
                  <c:v>37295</c:v>
                </c:pt>
                <c:pt idx="1986">
                  <c:v>37294</c:v>
                </c:pt>
                <c:pt idx="1987">
                  <c:v>37293</c:v>
                </c:pt>
                <c:pt idx="1988">
                  <c:v>37292</c:v>
                </c:pt>
                <c:pt idx="1989">
                  <c:v>37291</c:v>
                </c:pt>
                <c:pt idx="1990">
                  <c:v>37288</c:v>
                </c:pt>
                <c:pt idx="1991">
                  <c:v>37287</c:v>
                </c:pt>
                <c:pt idx="1992">
                  <c:v>37286</c:v>
                </c:pt>
                <c:pt idx="1993">
                  <c:v>37285</c:v>
                </c:pt>
                <c:pt idx="1994">
                  <c:v>37284</c:v>
                </c:pt>
                <c:pt idx="1995">
                  <c:v>37281</c:v>
                </c:pt>
                <c:pt idx="1996">
                  <c:v>37280</c:v>
                </c:pt>
                <c:pt idx="1997">
                  <c:v>37279</c:v>
                </c:pt>
                <c:pt idx="1998">
                  <c:v>37278</c:v>
                </c:pt>
                <c:pt idx="1999">
                  <c:v>37277</c:v>
                </c:pt>
                <c:pt idx="2000">
                  <c:v>37274</c:v>
                </c:pt>
                <c:pt idx="2001">
                  <c:v>37273</c:v>
                </c:pt>
                <c:pt idx="2002">
                  <c:v>37272</c:v>
                </c:pt>
                <c:pt idx="2003">
                  <c:v>37271</c:v>
                </c:pt>
                <c:pt idx="2004">
                  <c:v>37270</c:v>
                </c:pt>
                <c:pt idx="2005">
                  <c:v>37267</c:v>
                </c:pt>
                <c:pt idx="2006">
                  <c:v>37266</c:v>
                </c:pt>
                <c:pt idx="2007">
                  <c:v>37265</c:v>
                </c:pt>
                <c:pt idx="2008">
                  <c:v>37264</c:v>
                </c:pt>
                <c:pt idx="2009">
                  <c:v>37263</c:v>
                </c:pt>
                <c:pt idx="2010">
                  <c:v>37260</c:v>
                </c:pt>
                <c:pt idx="2011">
                  <c:v>37259</c:v>
                </c:pt>
                <c:pt idx="2012">
                  <c:v>37258</c:v>
                </c:pt>
                <c:pt idx="2013">
                  <c:v>37256</c:v>
                </c:pt>
                <c:pt idx="2014">
                  <c:v>37253</c:v>
                </c:pt>
                <c:pt idx="2015">
                  <c:v>37252</c:v>
                </c:pt>
                <c:pt idx="2016">
                  <c:v>37251</c:v>
                </c:pt>
                <c:pt idx="2017">
                  <c:v>37249</c:v>
                </c:pt>
                <c:pt idx="2018">
                  <c:v>37246</c:v>
                </c:pt>
                <c:pt idx="2019">
                  <c:v>37245</c:v>
                </c:pt>
                <c:pt idx="2020">
                  <c:v>37244</c:v>
                </c:pt>
                <c:pt idx="2021">
                  <c:v>37243</c:v>
                </c:pt>
                <c:pt idx="2022">
                  <c:v>37242</c:v>
                </c:pt>
                <c:pt idx="2023">
                  <c:v>37239</c:v>
                </c:pt>
                <c:pt idx="2024">
                  <c:v>37238</c:v>
                </c:pt>
                <c:pt idx="2025">
                  <c:v>37237</c:v>
                </c:pt>
                <c:pt idx="2026">
                  <c:v>37236</c:v>
                </c:pt>
                <c:pt idx="2027">
                  <c:v>37235</c:v>
                </c:pt>
                <c:pt idx="2028">
                  <c:v>37232</c:v>
                </c:pt>
                <c:pt idx="2029">
                  <c:v>37231</c:v>
                </c:pt>
                <c:pt idx="2030">
                  <c:v>37230</c:v>
                </c:pt>
                <c:pt idx="2031">
                  <c:v>37229</c:v>
                </c:pt>
                <c:pt idx="2032">
                  <c:v>37228</c:v>
                </c:pt>
                <c:pt idx="2033">
                  <c:v>37225</c:v>
                </c:pt>
                <c:pt idx="2034">
                  <c:v>37224</c:v>
                </c:pt>
                <c:pt idx="2035">
                  <c:v>37223</c:v>
                </c:pt>
                <c:pt idx="2036">
                  <c:v>37222</c:v>
                </c:pt>
                <c:pt idx="2037">
                  <c:v>37221</c:v>
                </c:pt>
                <c:pt idx="2038">
                  <c:v>37218</c:v>
                </c:pt>
                <c:pt idx="2039">
                  <c:v>37217</c:v>
                </c:pt>
                <c:pt idx="2040">
                  <c:v>37216</c:v>
                </c:pt>
                <c:pt idx="2041">
                  <c:v>37215</c:v>
                </c:pt>
                <c:pt idx="2042">
                  <c:v>37214</c:v>
                </c:pt>
                <c:pt idx="2043">
                  <c:v>37211</c:v>
                </c:pt>
                <c:pt idx="2044">
                  <c:v>37210</c:v>
                </c:pt>
                <c:pt idx="2045">
                  <c:v>37209</c:v>
                </c:pt>
                <c:pt idx="2046">
                  <c:v>37208</c:v>
                </c:pt>
                <c:pt idx="2047">
                  <c:v>37207</c:v>
                </c:pt>
                <c:pt idx="2048">
                  <c:v>37204</c:v>
                </c:pt>
                <c:pt idx="2049">
                  <c:v>37203</c:v>
                </c:pt>
                <c:pt idx="2050">
                  <c:v>37202</c:v>
                </c:pt>
                <c:pt idx="2051">
                  <c:v>37201</c:v>
                </c:pt>
                <c:pt idx="2052">
                  <c:v>37200</c:v>
                </c:pt>
                <c:pt idx="2053">
                  <c:v>37197</c:v>
                </c:pt>
                <c:pt idx="2054">
                  <c:v>37196</c:v>
                </c:pt>
                <c:pt idx="2055">
                  <c:v>37195</c:v>
                </c:pt>
                <c:pt idx="2056">
                  <c:v>37194</c:v>
                </c:pt>
                <c:pt idx="2057">
                  <c:v>37193</c:v>
                </c:pt>
                <c:pt idx="2058">
                  <c:v>37190</c:v>
                </c:pt>
                <c:pt idx="2059">
                  <c:v>37189</c:v>
                </c:pt>
                <c:pt idx="2060">
                  <c:v>37188</c:v>
                </c:pt>
                <c:pt idx="2061">
                  <c:v>37187</c:v>
                </c:pt>
                <c:pt idx="2062">
                  <c:v>37186</c:v>
                </c:pt>
                <c:pt idx="2063">
                  <c:v>37183</c:v>
                </c:pt>
                <c:pt idx="2064">
                  <c:v>37182</c:v>
                </c:pt>
                <c:pt idx="2065">
                  <c:v>37181</c:v>
                </c:pt>
                <c:pt idx="2066">
                  <c:v>37180</c:v>
                </c:pt>
                <c:pt idx="2067">
                  <c:v>37179</c:v>
                </c:pt>
                <c:pt idx="2068">
                  <c:v>37176</c:v>
                </c:pt>
                <c:pt idx="2069">
                  <c:v>37175</c:v>
                </c:pt>
                <c:pt idx="2070">
                  <c:v>37174</c:v>
                </c:pt>
                <c:pt idx="2071">
                  <c:v>37173</c:v>
                </c:pt>
                <c:pt idx="2072">
                  <c:v>37172</c:v>
                </c:pt>
                <c:pt idx="2073">
                  <c:v>37169</c:v>
                </c:pt>
                <c:pt idx="2074">
                  <c:v>37168</c:v>
                </c:pt>
                <c:pt idx="2075">
                  <c:v>37167</c:v>
                </c:pt>
                <c:pt idx="2076">
                  <c:v>37166</c:v>
                </c:pt>
                <c:pt idx="2077">
                  <c:v>37165</c:v>
                </c:pt>
                <c:pt idx="2078">
                  <c:v>37162</c:v>
                </c:pt>
                <c:pt idx="2079">
                  <c:v>37161</c:v>
                </c:pt>
                <c:pt idx="2080">
                  <c:v>37160</c:v>
                </c:pt>
                <c:pt idx="2081">
                  <c:v>37159</c:v>
                </c:pt>
                <c:pt idx="2082">
                  <c:v>37158</c:v>
                </c:pt>
                <c:pt idx="2083">
                  <c:v>37155</c:v>
                </c:pt>
                <c:pt idx="2084">
                  <c:v>37154</c:v>
                </c:pt>
                <c:pt idx="2085">
                  <c:v>37153</c:v>
                </c:pt>
                <c:pt idx="2086">
                  <c:v>37152</c:v>
                </c:pt>
                <c:pt idx="2087">
                  <c:v>37151</c:v>
                </c:pt>
                <c:pt idx="2088">
                  <c:v>37148</c:v>
                </c:pt>
                <c:pt idx="2089">
                  <c:v>37147</c:v>
                </c:pt>
                <c:pt idx="2090">
                  <c:v>37145</c:v>
                </c:pt>
                <c:pt idx="2091">
                  <c:v>37144</c:v>
                </c:pt>
                <c:pt idx="2092">
                  <c:v>37141</c:v>
                </c:pt>
                <c:pt idx="2093">
                  <c:v>37140</c:v>
                </c:pt>
                <c:pt idx="2094">
                  <c:v>37139</c:v>
                </c:pt>
                <c:pt idx="2095">
                  <c:v>37138</c:v>
                </c:pt>
                <c:pt idx="2096">
                  <c:v>37134</c:v>
                </c:pt>
                <c:pt idx="2097">
                  <c:v>37133</c:v>
                </c:pt>
                <c:pt idx="2098">
                  <c:v>37132</c:v>
                </c:pt>
                <c:pt idx="2099">
                  <c:v>37131</c:v>
                </c:pt>
                <c:pt idx="2100">
                  <c:v>37130</c:v>
                </c:pt>
                <c:pt idx="2101">
                  <c:v>37127</c:v>
                </c:pt>
                <c:pt idx="2102">
                  <c:v>37126</c:v>
                </c:pt>
                <c:pt idx="2103">
                  <c:v>37125</c:v>
                </c:pt>
                <c:pt idx="2104">
                  <c:v>37124</c:v>
                </c:pt>
                <c:pt idx="2105">
                  <c:v>37123</c:v>
                </c:pt>
                <c:pt idx="2106">
                  <c:v>37120</c:v>
                </c:pt>
                <c:pt idx="2107">
                  <c:v>37119</c:v>
                </c:pt>
                <c:pt idx="2108">
                  <c:v>37118</c:v>
                </c:pt>
                <c:pt idx="2109">
                  <c:v>37117</c:v>
                </c:pt>
                <c:pt idx="2110">
                  <c:v>37116</c:v>
                </c:pt>
                <c:pt idx="2111">
                  <c:v>37113</c:v>
                </c:pt>
                <c:pt idx="2112">
                  <c:v>37112</c:v>
                </c:pt>
                <c:pt idx="2113">
                  <c:v>37111</c:v>
                </c:pt>
                <c:pt idx="2114">
                  <c:v>37110</c:v>
                </c:pt>
                <c:pt idx="2115">
                  <c:v>37109</c:v>
                </c:pt>
                <c:pt idx="2116">
                  <c:v>37106</c:v>
                </c:pt>
                <c:pt idx="2117">
                  <c:v>37105</c:v>
                </c:pt>
                <c:pt idx="2118">
                  <c:v>37104</c:v>
                </c:pt>
                <c:pt idx="2119">
                  <c:v>37103</c:v>
                </c:pt>
                <c:pt idx="2120">
                  <c:v>37102</c:v>
                </c:pt>
                <c:pt idx="2121">
                  <c:v>37099</c:v>
                </c:pt>
                <c:pt idx="2122">
                  <c:v>37098</c:v>
                </c:pt>
                <c:pt idx="2123">
                  <c:v>37097</c:v>
                </c:pt>
                <c:pt idx="2124">
                  <c:v>37096</c:v>
                </c:pt>
                <c:pt idx="2125">
                  <c:v>37095</c:v>
                </c:pt>
                <c:pt idx="2126">
                  <c:v>37092</c:v>
                </c:pt>
                <c:pt idx="2127">
                  <c:v>37091</c:v>
                </c:pt>
                <c:pt idx="2128">
                  <c:v>37090</c:v>
                </c:pt>
                <c:pt idx="2129">
                  <c:v>37089</c:v>
                </c:pt>
                <c:pt idx="2130">
                  <c:v>37088</c:v>
                </c:pt>
                <c:pt idx="2131">
                  <c:v>37085</c:v>
                </c:pt>
                <c:pt idx="2132">
                  <c:v>37084</c:v>
                </c:pt>
                <c:pt idx="2133">
                  <c:v>37083</c:v>
                </c:pt>
                <c:pt idx="2134">
                  <c:v>37082</c:v>
                </c:pt>
                <c:pt idx="2135">
                  <c:v>37081</c:v>
                </c:pt>
                <c:pt idx="2136">
                  <c:v>37078</c:v>
                </c:pt>
                <c:pt idx="2137">
                  <c:v>37077</c:v>
                </c:pt>
                <c:pt idx="2138">
                  <c:v>37076</c:v>
                </c:pt>
                <c:pt idx="2139">
                  <c:v>37075</c:v>
                </c:pt>
                <c:pt idx="2140">
                  <c:v>37074</c:v>
                </c:pt>
                <c:pt idx="2141">
                  <c:v>37071</c:v>
                </c:pt>
                <c:pt idx="2142">
                  <c:v>37070</c:v>
                </c:pt>
                <c:pt idx="2143">
                  <c:v>37069</c:v>
                </c:pt>
                <c:pt idx="2144">
                  <c:v>37068</c:v>
                </c:pt>
                <c:pt idx="2145">
                  <c:v>37067</c:v>
                </c:pt>
                <c:pt idx="2146">
                  <c:v>37064</c:v>
                </c:pt>
                <c:pt idx="2147">
                  <c:v>37063</c:v>
                </c:pt>
                <c:pt idx="2148">
                  <c:v>37062</c:v>
                </c:pt>
                <c:pt idx="2149">
                  <c:v>37061</c:v>
                </c:pt>
                <c:pt idx="2150">
                  <c:v>37060</c:v>
                </c:pt>
                <c:pt idx="2151">
                  <c:v>37057</c:v>
                </c:pt>
                <c:pt idx="2152">
                  <c:v>37056</c:v>
                </c:pt>
                <c:pt idx="2153">
                  <c:v>37055</c:v>
                </c:pt>
                <c:pt idx="2154">
                  <c:v>37054</c:v>
                </c:pt>
                <c:pt idx="2155">
                  <c:v>37053</c:v>
                </c:pt>
                <c:pt idx="2156">
                  <c:v>37050</c:v>
                </c:pt>
                <c:pt idx="2157">
                  <c:v>37049</c:v>
                </c:pt>
                <c:pt idx="2158">
                  <c:v>37048</c:v>
                </c:pt>
                <c:pt idx="2159">
                  <c:v>37047</c:v>
                </c:pt>
                <c:pt idx="2160">
                  <c:v>37046</c:v>
                </c:pt>
                <c:pt idx="2161">
                  <c:v>37043</c:v>
                </c:pt>
                <c:pt idx="2162">
                  <c:v>37042</c:v>
                </c:pt>
                <c:pt idx="2163">
                  <c:v>37041</c:v>
                </c:pt>
                <c:pt idx="2164">
                  <c:v>37040</c:v>
                </c:pt>
                <c:pt idx="2165">
                  <c:v>37036</c:v>
                </c:pt>
                <c:pt idx="2166">
                  <c:v>37035</c:v>
                </c:pt>
                <c:pt idx="2167">
                  <c:v>37034</c:v>
                </c:pt>
                <c:pt idx="2168">
                  <c:v>37033</c:v>
                </c:pt>
                <c:pt idx="2169">
                  <c:v>37032</c:v>
                </c:pt>
                <c:pt idx="2170">
                  <c:v>37029</c:v>
                </c:pt>
                <c:pt idx="2171">
                  <c:v>37028</c:v>
                </c:pt>
                <c:pt idx="2172">
                  <c:v>37027</c:v>
                </c:pt>
                <c:pt idx="2173">
                  <c:v>37026</c:v>
                </c:pt>
                <c:pt idx="2174">
                  <c:v>37025</c:v>
                </c:pt>
                <c:pt idx="2175">
                  <c:v>37022</c:v>
                </c:pt>
                <c:pt idx="2176">
                  <c:v>37021</c:v>
                </c:pt>
                <c:pt idx="2177">
                  <c:v>37020</c:v>
                </c:pt>
                <c:pt idx="2178">
                  <c:v>37019</c:v>
                </c:pt>
                <c:pt idx="2179">
                  <c:v>37018</c:v>
                </c:pt>
                <c:pt idx="2180">
                  <c:v>37015</c:v>
                </c:pt>
                <c:pt idx="2181">
                  <c:v>37014</c:v>
                </c:pt>
                <c:pt idx="2182">
                  <c:v>37013</c:v>
                </c:pt>
                <c:pt idx="2183">
                  <c:v>37012</c:v>
                </c:pt>
                <c:pt idx="2184">
                  <c:v>37011</c:v>
                </c:pt>
                <c:pt idx="2185">
                  <c:v>37008</c:v>
                </c:pt>
                <c:pt idx="2186">
                  <c:v>37007</c:v>
                </c:pt>
                <c:pt idx="2187">
                  <c:v>37006</c:v>
                </c:pt>
                <c:pt idx="2188">
                  <c:v>37005</c:v>
                </c:pt>
                <c:pt idx="2189">
                  <c:v>37004</c:v>
                </c:pt>
                <c:pt idx="2190">
                  <c:v>37001</c:v>
                </c:pt>
                <c:pt idx="2191">
                  <c:v>37000</c:v>
                </c:pt>
                <c:pt idx="2192">
                  <c:v>36999</c:v>
                </c:pt>
                <c:pt idx="2193">
                  <c:v>36998</c:v>
                </c:pt>
                <c:pt idx="2194">
                  <c:v>36997</c:v>
                </c:pt>
                <c:pt idx="2195">
                  <c:v>36993</c:v>
                </c:pt>
                <c:pt idx="2196">
                  <c:v>36992</c:v>
                </c:pt>
                <c:pt idx="2197">
                  <c:v>36991</c:v>
                </c:pt>
                <c:pt idx="2198">
                  <c:v>36990</c:v>
                </c:pt>
                <c:pt idx="2199">
                  <c:v>36987</c:v>
                </c:pt>
                <c:pt idx="2200">
                  <c:v>36986</c:v>
                </c:pt>
                <c:pt idx="2201">
                  <c:v>36985</c:v>
                </c:pt>
                <c:pt idx="2202">
                  <c:v>36984</c:v>
                </c:pt>
                <c:pt idx="2203">
                  <c:v>36983</c:v>
                </c:pt>
                <c:pt idx="2204">
                  <c:v>36980</c:v>
                </c:pt>
                <c:pt idx="2205">
                  <c:v>36979</c:v>
                </c:pt>
                <c:pt idx="2206">
                  <c:v>36978</c:v>
                </c:pt>
                <c:pt idx="2207">
                  <c:v>36977</c:v>
                </c:pt>
                <c:pt idx="2208">
                  <c:v>36976</c:v>
                </c:pt>
                <c:pt idx="2209">
                  <c:v>36973</c:v>
                </c:pt>
                <c:pt idx="2210">
                  <c:v>36972</c:v>
                </c:pt>
                <c:pt idx="2211">
                  <c:v>36971</c:v>
                </c:pt>
                <c:pt idx="2212">
                  <c:v>36970</c:v>
                </c:pt>
                <c:pt idx="2213">
                  <c:v>36969</c:v>
                </c:pt>
                <c:pt idx="2214">
                  <c:v>36966</c:v>
                </c:pt>
                <c:pt idx="2215">
                  <c:v>36965</c:v>
                </c:pt>
                <c:pt idx="2216">
                  <c:v>36964</c:v>
                </c:pt>
                <c:pt idx="2217">
                  <c:v>36963</c:v>
                </c:pt>
                <c:pt idx="2218">
                  <c:v>36962</c:v>
                </c:pt>
                <c:pt idx="2219">
                  <c:v>36959</c:v>
                </c:pt>
                <c:pt idx="2220">
                  <c:v>36958</c:v>
                </c:pt>
                <c:pt idx="2221">
                  <c:v>36957</c:v>
                </c:pt>
                <c:pt idx="2222">
                  <c:v>36956</c:v>
                </c:pt>
                <c:pt idx="2223">
                  <c:v>36955</c:v>
                </c:pt>
                <c:pt idx="2224">
                  <c:v>36952</c:v>
                </c:pt>
                <c:pt idx="2225">
                  <c:v>36951</c:v>
                </c:pt>
                <c:pt idx="2226">
                  <c:v>36950</c:v>
                </c:pt>
                <c:pt idx="2227">
                  <c:v>36949</c:v>
                </c:pt>
                <c:pt idx="2228">
                  <c:v>36948</c:v>
                </c:pt>
                <c:pt idx="2229">
                  <c:v>36945</c:v>
                </c:pt>
                <c:pt idx="2230">
                  <c:v>36944</c:v>
                </c:pt>
                <c:pt idx="2231">
                  <c:v>36943</c:v>
                </c:pt>
                <c:pt idx="2232">
                  <c:v>36942</c:v>
                </c:pt>
                <c:pt idx="2233">
                  <c:v>36941</c:v>
                </c:pt>
                <c:pt idx="2234">
                  <c:v>36938</c:v>
                </c:pt>
                <c:pt idx="2235">
                  <c:v>36937</c:v>
                </c:pt>
                <c:pt idx="2236">
                  <c:v>36936</c:v>
                </c:pt>
                <c:pt idx="2237">
                  <c:v>36935</c:v>
                </c:pt>
                <c:pt idx="2238">
                  <c:v>36934</c:v>
                </c:pt>
                <c:pt idx="2239">
                  <c:v>36931</c:v>
                </c:pt>
                <c:pt idx="2240">
                  <c:v>36930</c:v>
                </c:pt>
                <c:pt idx="2241">
                  <c:v>36929</c:v>
                </c:pt>
                <c:pt idx="2242">
                  <c:v>36928</c:v>
                </c:pt>
                <c:pt idx="2243">
                  <c:v>36927</c:v>
                </c:pt>
                <c:pt idx="2244">
                  <c:v>36924</c:v>
                </c:pt>
                <c:pt idx="2245">
                  <c:v>36923</c:v>
                </c:pt>
                <c:pt idx="2246">
                  <c:v>36922</c:v>
                </c:pt>
                <c:pt idx="2247">
                  <c:v>36921</c:v>
                </c:pt>
                <c:pt idx="2248">
                  <c:v>36920</c:v>
                </c:pt>
                <c:pt idx="2249">
                  <c:v>36917</c:v>
                </c:pt>
                <c:pt idx="2250">
                  <c:v>36916</c:v>
                </c:pt>
                <c:pt idx="2251">
                  <c:v>36915</c:v>
                </c:pt>
                <c:pt idx="2252">
                  <c:v>36914</c:v>
                </c:pt>
                <c:pt idx="2253">
                  <c:v>36913</c:v>
                </c:pt>
                <c:pt idx="2254">
                  <c:v>36910</c:v>
                </c:pt>
                <c:pt idx="2255">
                  <c:v>36909</c:v>
                </c:pt>
                <c:pt idx="2256">
                  <c:v>36908</c:v>
                </c:pt>
                <c:pt idx="2257">
                  <c:v>36907</c:v>
                </c:pt>
                <c:pt idx="2258">
                  <c:v>36906</c:v>
                </c:pt>
                <c:pt idx="2259">
                  <c:v>36903</c:v>
                </c:pt>
                <c:pt idx="2260">
                  <c:v>36902</c:v>
                </c:pt>
                <c:pt idx="2261">
                  <c:v>36901</c:v>
                </c:pt>
                <c:pt idx="2262">
                  <c:v>36900</c:v>
                </c:pt>
                <c:pt idx="2263">
                  <c:v>36899</c:v>
                </c:pt>
                <c:pt idx="2264">
                  <c:v>36896</c:v>
                </c:pt>
                <c:pt idx="2265">
                  <c:v>36895</c:v>
                </c:pt>
                <c:pt idx="2266">
                  <c:v>36894</c:v>
                </c:pt>
                <c:pt idx="2267">
                  <c:v>36893</c:v>
                </c:pt>
                <c:pt idx="2268">
                  <c:v>36889</c:v>
                </c:pt>
                <c:pt idx="2269">
                  <c:v>36888</c:v>
                </c:pt>
                <c:pt idx="2270">
                  <c:v>36887</c:v>
                </c:pt>
                <c:pt idx="2271">
                  <c:v>36886</c:v>
                </c:pt>
                <c:pt idx="2272">
                  <c:v>36882</c:v>
                </c:pt>
                <c:pt idx="2273">
                  <c:v>36881</c:v>
                </c:pt>
                <c:pt idx="2274">
                  <c:v>36880</c:v>
                </c:pt>
                <c:pt idx="2275">
                  <c:v>36879</c:v>
                </c:pt>
                <c:pt idx="2276">
                  <c:v>36878</c:v>
                </c:pt>
                <c:pt idx="2277">
                  <c:v>36875</c:v>
                </c:pt>
                <c:pt idx="2278">
                  <c:v>36874</c:v>
                </c:pt>
                <c:pt idx="2279">
                  <c:v>36873</c:v>
                </c:pt>
                <c:pt idx="2280">
                  <c:v>36872</c:v>
                </c:pt>
                <c:pt idx="2281">
                  <c:v>36871</c:v>
                </c:pt>
                <c:pt idx="2282">
                  <c:v>36868</c:v>
                </c:pt>
                <c:pt idx="2283">
                  <c:v>36867</c:v>
                </c:pt>
                <c:pt idx="2284">
                  <c:v>36866</c:v>
                </c:pt>
                <c:pt idx="2285">
                  <c:v>36865</c:v>
                </c:pt>
                <c:pt idx="2286">
                  <c:v>36864</c:v>
                </c:pt>
                <c:pt idx="2287">
                  <c:v>36861</c:v>
                </c:pt>
                <c:pt idx="2288">
                  <c:v>36860</c:v>
                </c:pt>
                <c:pt idx="2289">
                  <c:v>36859</c:v>
                </c:pt>
                <c:pt idx="2290">
                  <c:v>36858</c:v>
                </c:pt>
                <c:pt idx="2291">
                  <c:v>36857</c:v>
                </c:pt>
                <c:pt idx="2292">
                  <c:v>36854</c:v>
                </c:pt>
                <c:pt idx="2293">
                  <c:v>36853</c:v>
                </c:pt>
                <c:pt idx="2294">
                  <c:v>36852</c:v>
                </c:pt>
                <c:pt idx="2295">
                  <c:v>36851</c:v>
                </c:pt>
                <c:pt idx="2296">
                  <c:v>36850</c:v>
                </c:pt>
                <c:pt idx="2297">
                  <c:v>36847</c:v>
                </c:pt>
                <c:pt idx="2298">
                  <c:v>36846</c:v>
                </c:pt>
                <c:pt idx="2299">
                  <c:v>36845</c:v>
                </c:pt>
                <c:pt idx="2300">
                  <c:v>36844</c:v>
                </c:pt>
                <c:pt idx="2301">
                  <c:v>36843</c:v>
                </c:pt>
                <c:pt idx="2302">
                  <c:v>36840</c:v>
                </c:pt>
                <c:pt idx="2303">
                  <c:v>36839</c:v>
                </c:pt>
                <c:pt idx="2304">
                  <c:v>36838</c:v>
                </c:pt>
                <c:pt idx="2305">
                  <c:v>36837</c:v>
                </c:pt>
                <c:pt idx="2306">
                  <c:v>36836</c:v>
                </c:pt>
                <c:pt idx="2307">
                  <c:v>36833</c:v>
                </c:pt>
                <c:pt idx="2308">
                  <c:v>36832</c:v>
                </c:pt>
                <c:pt idx="2309">
                  <c:v>36831</c:v>
                </c:pt>
                <c:pt idx="2310">
                  <c:v>36830</c:v>
                </c:pt>
                <c:pt idx="2311">
                  <c:v>36829</c:v>
                </c:pt>
                <c:pt idx="2312">
                  <c:v>36826</c:v>
                </c:pt>
                <c:pt idx="2313">
                  <c:v>36825</c:v>
                </c:pt>
                <c:pt idx="2314">
                  <c:v>36824</c:v>
                </c:pt>
                <c:pt idx="2315">
                  <c:v>36823</c:v>
                </c:pt>
                <c:pt idx="2316">
                  <c:v>36822</c:v>
                </c:pt>
                <c:pt idx="2317">
                  <c:v>36819</c:v>
                </c:pt>
                <c:pt idx="2318">
                  <c:v>36818</c:v>
                </c:pt>
                <c:pt idx="2319">
                  <c:v>36817</c:v>
                </c:pt>
                <c:pt idx="2320">
                  <c:v>36816</c:v>
                </c:pt>
                <c:pt idx="2321">
                  <c:v>36815</c:v>
                </c:pt>
                <c:pt idx="2322">
                  <c:v>36812</c:v>
                </c:pt>
                <c:pt idx="2323">
                  <c:v>36811</c:v>
                </c:pt>
                <c:pt idx="2324">
                  <c:v>36810</c:v>
                </c:pt>
                <c:pt idx="2325">
                  <c:v>36809</c:v>
                </c:pt>
                <c:pt idx="2326">
                  <c:v>36808</c:v>
                </c:pt>
                <c:pt idx="2327">
                  <c:v>36805</c:v>
                </c:pt>
                <c:pt idx="2328">
                  <c:v>36804</c:v>
                </c:pt>
                <c:pt idx="2329">
                  <c:v>36803</c:v>
                </c:pt>
                <c:pt idx="2330">
                  <c:v>36802</c:v>
                </c:pt>
                <c:pt idx="2331">
                  <c:v>36801</c:v>
                </c:pt>
                <c:pt idx="2332">
                  <c:v>36798</c:v>
                </c:pt>
                <c:pt idx="2333">
                  <c:v>36797</c:v>
                </c:pt>
                <c:pt idx="2334">
                  <c:v>36796</c:v>
                </c:pt>
                <c:pt idx="2335">
                  <c:v>36795</c:v>
                </c:pt>
                <c:pt idx="2336">
                  <c:v>36794</c:v>
                </c:pt>
                <c:pt idx="2337">
                  <c:v>36791</c:v>
                </c:pt>
                <c:pt idx="2338">
                  <c:v>36790</c:v>
                </c:pt>
                <c:pt idx="2339">
                  <c:v>36789</c:v>
                </c:pt>
                <c:pt idx="2340">
                  <c:v>36788</c:v>
                </c:pt>
                <c:pt idx="2341">
                  <c:v>36787</c:v>
                </c:pt>
                <c:pt idx="2342">
                  <c:v>36784</c:v>
                </c:pt>
                <c:pt idx="2343">
                  <c:v>36783</c:v>
                </c:pt>
                <c:pt idx="2344">
                  <c:v>36782</c:v>
                </c:pt>
                <c:pt idx="2345">
                  <c:v>36781</c:v>
                </c:pt>
                <c:pt idx="2346">
                  <c:v>36780</c:v>
                </c:pt>
                <c:pt idx="2347">
                  <c:v>36777</c:v>
                </c:pt>
                <c:pt idx="2348">
                  <c:v>36776</c:v>
                </c:pt>
                <c:pt idx="2349">
                  <c:v>36775</c:v>
                </c:pt>
                <c:pt idx="2350">
                  <c:v>36774</c:v>
                </c:pt>
                <c:pt idx="2351">
                  <c:v>36773</c:v>
                </c:pt>
                <c:pt idx="2352">
                  <c:v>36770</c:v>
                </c:pt>
                <c:pt idx="2353">
                  <c:v>36769</c:v>
                </c:pt>
                <c:pt idx="2354">
                  <c:v>36768</c:v>
                </c:pt>
                <c:pt idx="2355">
                  <c:v>36767</c:v>
                </c:pt>
                <c:pt idx="2356">
                  <c:v>36766</c:v>
                </c:pt>
                <c:pt idx="2357">
                  <c:v>36763</c:v>
                </c:pt>
                <c:pt idx="2358">
                  <c:v>36762</c:v>
                </c:pt>
                <c:pt idx="2359">
                  <c:v>36761</c:v>
                </c:pt>
                <c:pt idx="2360">
                  <c:v>36760</c:v>
                </c:pt>
                <c:pt idx="2361">
                  <c:v>36759</c:v>
                </c:pt>
                <c:pt idx="2362">
                  <c:v>36756</c:v>
                </c:pt>
                <c:pt idx="2363">
                  <c:v>36755</c:v>
                </c:pt>
                <c:pt idx="2364">
                  <c:v>36754</c:v>
                </c:pt>
                <c:pt idx="2365">
                  <c:v>36753</c:v>
                </c:pt>
                <c:pt idx="2366">
                  <c:v>36752</c:v>
                </c:pt>
                <c:pt idx="2367">
                  <c:v>36749</c:v>
                </c:pt>
                <c:pt idx="2368">
                  <c:v>36748</c:v>
                </c:pt>
                <c:pt idx="2369">
                  <c:v>36747</c:v>
                </c:pt>
                <c:pt idx="2370">
                  <c:v>36746</c:v>
                </c:pt>
                <c:pt idx="2371">
                  <c:v>36745</c:v>
                </c:pt>
                <c:pt idx="2372">
                  <c:v>36742</c:v>
                </c:pt>
                <c:pt idx="2373">
                  <c:v>36741</c:v>
                </c:pt>
                <c:pt idx="2374">
                  <c:v>36740</c:v>
                </c:pt>
                <c:pt idx="2375">
                  <c:v>36739</c:v>
                </c:pt>
                <c:pt idx="2376">
                  <c:v>36738</c:v>
                </c:pt>
                <c:pt idx="2377">
                  <c:v>36735</c:v>
                </c:pt>
                <c:pt idx="2378">
                  <c:v>36734</c:v>
                </c:pt>
                <c:pt idx="2379">
                  <c:v>36733</c:v>
                </c:pt>
                <c:pt idx="2380">
                  <c:v>36732</c:v>
                </c:pt>
                <c:pt idx="2381">
                  <c:v>36731</c:v>
                </c:pt>
                <c:pt idx="2382">
                  <c:v>36728</c:v>
                </c:pt>
                <c:pt idx="2383">
                  <c:v>36727</c:v>
                </c:pt>
                <c:pt idx="2384">
                  <c:v>36726</c:v>
                </c:pt>
                <c:pt idx="2385">
                  <c:v>36725</c:v>
                </c:pt>
                <c:pt idx="2386">
                  <c:v>36724</c:v>
                </c:pt>
                <c:pt idx="2387">
                  <c:v>36721</c:v>
                </c:pt>
                <c:pt idx="2388">
                  <c:v>36720</c:v>
                </c:pt>
                <c:pt idx="2389">
                  <c:v>36719</c:v>
                </c:pt>
                <c:pt idx="2390">
                  <c:v>36718</c:v>
                </c:pt>
                <c:pt idx="2391">
                  <c:v>36717</c:v>
                </c:pt>
                <c:pt idx="2392">
                  <c:v>36714</c:v>
                </c:pt>
                <c:pt idx="2393">
                  <c:v>36713</c:v>
                </c:pt>
                <c:pt idx="2394">
                  <c:v>36712</c:v>
                </c:pt>
                <c:pt idx="2395">
                  <c:v>36711</c:v>
                </c:pt>
                <c:pt idx="2396">
                  <c:v>36710</c:v>
                </c:pt>
                <c:pt idx="2397">
                  <c:v>36707</c:v>
                </c:pt>
                <c:pt idx="2398">
                  <c:v>36706</c:v>
                </c:pt>
                <c:pt idx="2399">
                  <c:v>36705</c:v>
                </c:pt>
                <c:pt idx="2400">
                  <c:v>36704</c:v>
                </c:pt>
                <c:pt idx="2401">
                  <c:v>36703</c:v>
                </c:pt>
                <c:pt idx="2402">
                  <c:v>36700</c:v>
                </c:pt>
                <c:pt idx="2403">
                  <c:v>36699</c:v>
                </c:pt>
                <c:pt idx="2404">
                  <c:v>36698</c:v>
                </c:pt>
                <c:pt idx="2405">
                  <c:v>36697</c:v>
                </c:pt>
                <c:pt idx="2406">
                  <c:v>36696</c:v>
                </c:pt>
                <c:pt idx="2407">
                  <c:v>36693</c:v>
                </c:pt>
                <c:pt idx="2408">
                  <c:v>36692</c:v>
                </c:pt>
                <c:pt idx="2409">
                  <c:v>36691</c:v>
                </c:pt>
                <c:pt idx="2410">
                  <c:v>36690</c:v>
                </c:pt>
                <c:pt idx="2411">
                  <c:v>36689</c:v>
                </c:pt>
                <c:pt idx="2412">
                  <c:v>36686</c:v>
                </c:pt>
                <c:pt idx="2413">
                  <c:v>36685</c:v>
                </c:pt>
                <c:pt idx="2414">
                  <c:v>36684</c:v>
                </c:pt>
                <c:pt idx="2415">
                  <c:v>36683</c:v>
                </c:pt>
                <c:pt idx="2416">
                  <c:v>36682</c:v>
                </c:pt>
                <c:pt idx="2417">
                  <c:v>36679</c:v>
                </c:pt>
                <c:pt idx="2418">
                  <c:v>36678</c:v>
                </c:pt>
                <c:pt idx="2419">
                  <c:v>36677</c:v>
                </c:pt>
                <c:pt idx="2420">
                  <c:v>36676</c:v>
                </c:pt>
                <c:pt idx="2421">
                  <c:v>36672</c:v>
                </c:pt>
                <c:pt idx="2422">
                  <c:v>36671</c:v>
                </c:pt>
                <c:pt idx="2423">
                  <c:v>36670</c:v>
                </c:pt>
                <c:pt idx="2424">
                  <c:v>36669</c:v>
                </c:pt>
                <c:pt idx="2425">
                  <c:v>36668</c:v>
                </c:pt>
                <c:pt idx="2426">
                  <c:v>36665</c:v>
                </c:pt>
                <c:pt idx="2427">
                  <c:v>36664</c:v>
                </c:pt>
                <c:pt idx="2428">
                  <c:v>36663</c:v>
                </c:pt>
                <c:pt idx="2429">
                  <c:v>36662</c:v>
                </c:pt>
                <c:pt idx="2430">
                  <c:v>36661</c:v>
                </c:pt>
                <c:pt idx="2431">
                  <c:v>36658</c:v>
                </c:pt>
                <c:pt idx="2432">
                  <c:v>36657</c:v>
                </c:pt>
                <c:pt idx="2433">
                  <c:v>36656</c:v>
                </c:pt>
                <c:pt idx="2434">
                  <c:v>36655</c:v>
                </c:pt>
                <c:pt idx="2435">
                  <c:v>36654</c:v>
                </c:pt>
                <c:pt idx="2436">
                  <c:v>36651</c:v>
                </c:pt>
                <c:pt idx="2437">
                  <c:v>36650</c:v>
                </c:pt>
                <c:pt idx="2438">
                  <c:v>36649</c:v>
                </c:pt>
                <c:pt idx="2439">
                  <c:v>36648</c:v>
                </c:pt>
                <c:pt idx="2440">
                  <c:v>36647</c:v>
                </c:pt>
                <c:pt idx="2441">
                  <c:v>36644</c:v>
                </c:pt>
                <c:pt idx="2442">
                  <c:v>36643</c:v>
                </c:pt>
                <c:pt idx="2443">
                  <c:v>36642</c:v>
                </c:pt>
                <c:pt idx="2444">
                  <c:v>36641</c:v>
                </c:pt>
                <c:pt idx="2445">
                  <c:v>36640</c:v>
                </c:pt>
                <c:pt idx="2446">
                  <c:v>36637</c:v>
                </c:pt>
                <c:pt idx="2447">
                  <c:v>36636</c:v>
                </c:pt>
                <c:pt idx="2448">
                  <c:v>36635</c:v>
                </c:pt>
                <c:pt idx="2449">
                  <c:v>36634</c:v>
                </c:pt>
                <c:pt idx="2450">
                  <c:v>36633</c:v>
                </c:pt>
                <c:pt idx="2451">
                  <c:v>36630</c:v>
                </c:pt>
                <c:pt idx="2452">
                  <c:v>36629</c:v>
                </c:pt>
                <c:pt idx="2453">
                  <c:v>36628</c:v>
                </c:pt>
                <c:pt idx="2454">
                  <c:v>36627</c:v>
                </c:pt>
                <c:pt idx="2455">
                  <c:v>36626</c:v>
                </c:pt>
                <c:pt idx="2456">
                  <c:v>36623</c:v>
                </c:pt>
                <c:pt idx="2457">
                  <c:v>36622</c:v>
                </c:pt>
                <c:pt idx="2458">
                  <c:v>36621</c:v>
                </c:pt>
                <c:pt idx="2459">
                  <c:v>36620</c:v>
                </c:pt>
                <c:pt idx="2460">
                  <c:v>36619</c:v>
                </c:pt>
                <c:pt idx="2461">
                  <c:v>36616</c:v>
                </c:pt>
                <c:pt idx="2462">
                  <c:v>36615</c:v>
                </c:pt>
                <c:pt idx="2463">
                  <c:v>36614</c:v>
                </c:pt>
                <c:pt idx="2464">
                  <c:v>36613</c:v>
                </c:pt>
                <c:pt idx="2465">
                  <c:v>36612</c:v>
                </c:pt>
                <c:pt idx="2466">
                  <c:v>36609</c:v>
                </c:pt>
                <c:pt idx="2467">
                  <c:v>36608</c:v>
                </c:pt>
                <c:pt idx="2468">
                  <c:v>36607</c:v>
                </c:pt>
                <c:pt idx="2469">
                  <c:v>36606</c:v>
                </c:pt>
                <c:pt idx="2470">
                  <c:v>36605</c:v>
                </c:pt>
                <c:pt idx="2471">
                  <c:v>36602</c:v>
                </c:pt>
                <c:pt idx="2472">
                  <c:v>36601</c:v>
                </c:pt>
                <c:pt idx="2473">
                  <c:v>36600</c:v>
                </c:pt>
                <c:pt idx="2474">
                  <c:v>36599</c:v>
                </c:pt>
                <c:pt idx="2475">
                  <c:v>36598</c:v>
                </c:pt>
                <c:pt idx="2476">
                  <c:v>36595</c:v>
                </c:pt>
                <c:pt idx="2477">
                  <c:v>36594</c:v>
                </c:pt>
                <c:pt idx="2478">
                  <c:v>36593</c:v>
                </c:pt>
                <c:pt idx="2479">
                  <c:v>36592</c:v>
                </c:pt>
                <c:pt idx="2480">
                  <c:v>36591</c:v>
                </c:pt>
                <c:pt idx="2481">
                  <c:v>36588</c:v>
                </c:pt>
                <c:pt idx="2482">
                  <c:v>36587</c:v>
                </c:pt>
                <c:pt idx="2483">
                  <c:v>36586</c:v>
                </c:pt>
                <c:pt idx="2484">
                  <c:v>36585</c:v>
                </c:pt>
                <c:pt idx="2485">
                  <c:v>36584</c:v>
                </c:pt>
                <c:pt idx="2486">
                  <c:v>36581</c:v>
                </c:pt>
                <c:pt idx="2487">
                  <c:v>36580</c:v>
                </c:pt>
                <c:pt idx="2488">
                  <c:v>36579</c:v>
                </c:pt>
                <c:pt idx="2489">
                  <c:v>36578</c:v>
                </c:pt>
                <c:pt idx="2490">
                  <c:v>36574</c:v>
                </c:pt>
                <c:pt idx="2491">
                  <c:v>36573</c:v>
                </c:pt>
                <c:pt idx="2492">
                  <c:v>36572</c:v>
                </c:pt>
                <c:pt idx="2493">
                  <c:v>36571</c:v>
                </c:pt>
                <c:pt idx="2494">
                  <c:v>36570</c:v>
                </c:pt>
                <c:pt idx="2495">
                  <c:v>36567</c:v>
                </c:pt>
                <c:pt idx="2496">
                  <c:v>36566</c:v>
                </c:pt>
                <c:pt idx="2497">
                  <c:v>36565</c:v>
                </c:pt>
                <c:pt idx="2498">
                  <c:v>36564</c:v>
                </c:pt>
                <c:pt idx="2499">
                  <c:v>36563</c:v>
                </c:pt>
                <c:pt idx="2500">
                  <c:v>36560</c:v>
                </c:pt>
                <c:pt idx="2501">
                  <c:v>36559</c:v>
                </c:pt>
                <c:pt idx="2502">
                  <c:v>36558</c:v>
                </c:pt>
                <c:pt idx="2503">
                  <c:v>36557</c:v>
                </c:pt>
                <c:pt idx="2504">
                  <c:v>36556</c:v>
                </c:pt>
                <c:pt idx="2505">
                  <c:v>36553</c:v>
                </c:pt>
                <c:pt idx="2506">
                  <c:v>36552</c:v>
                </c:pt>
                <c:pt idx="2507">
                  <c:v>36551</c:v>
                </c:pt>
                <c:pt idx="2508">
                  <c:v>36550</c:v>
                </c:pt>
                <c:pt idx="2509">
                  <c:v>36549</c:v>
                </c:pt>
                <c:pt idx="2510">
                  <c:v>36546</c:v>
                </c:pt>
                <c:pt idx="2511">
                  <c:v>36545</c:v>
                </c:pt>
                <c:pt idx="2512">
                  <c:v>36544</c:v>
                </c:pt>
                <c:pt idx="2513">
                  <c:v>36543</c:v>
                </c:pt>
                <c:pt idx="2514">
                  <c:v>36539</c:v>
                </c:pt>
                <c:pt idx="2515">
                  <c:v>36538</c:v>
                </c:pt>
                <c:pt idx="2516">
                  <c:v>36537</c:v>
                </c:pt>
                <c:pt idx="2517">
                  <c:v>36536</c:v>
                </c:pt>
                <c:pt idx="2518">
                  <c:v>36535</c:v>
                </c:pt>
                <c:pt idx="2519">
                  <c:v>36532</c:v>
                </c:pt>
                <c:pt idx="2520">
                  <c:v>36531</c:v>
                </c:pt>
                <c:pt idx="2521">
                  <c:v>36530</c:v>
                </c:pt>
                <c:pt idx="2522">
                  <c:v>36529</c:v>
                </c:pt>
                <c:pt idx="2523">
                  <c:v>36528</c:v>
                </c:pt>
                <c:pt idx="2524">
                  <c:v>36525</c:v>
                </c:pt>
                <c:pt idx="2525">
                  <c:v>36524</c:v>
                </c:pt>
                <c:pt idx="2526">
                  <c:v>36523</c:v>
                </c:pt>
                <c:pt idx="2527">
                  <c:v>36522</c:v>
                </c:pt>
                <c:pt idx="2528">
                  <c:v>36521</c:v>
                </c:pt>
                <c:pt idx="2529">
                  <c:v>36518</c:v>
                </c:pt>
                <c:pt idx="2530">
                  <c:v>36517</c:v>
                </c:pt>
                <c:pt idx="2531">
                  <c:v>36516</c:v>
                </c:pt>
                <c:pt idx="2532">
                  <c:v>36515</c:v>
                </c:pt>
                <c:pt idx="2533">
                  <c:v>36514</c:v>
                </c:pt>
                <c:pt idx="2534">
                  <c:v>36511</c:v>
                </c:pt>
                <c:pt idx="2535">
                  <c:v>36510</c:v>
                </c:pt>
                <c:pt idx="2536">
                  <c:v>36509</c:v>
                </c:pt>
                <c:pt idx="2537">
                  <c:v>36508</c:v>
                </c:pt>
                <c:pt idx="2538">
                  <c:v>36507</c:v>
                </c:pt>
                <c:pt idx="2539">
                  <c:v>36504</c:v>
                </c:pt>
                <c:pt idx="2540">
                  <c:v>36503</c:v>
                </c:pt>
                <c:pt idx="2541">
                  <c:v>36502</c:v>
                </c:pt>
                <c:pt idx="2542">
                  <c:v>36501</c:v>
                </c:pt>
                <c:pt idx="2543">
                  <c:v>36500</c:v>
                </c:pt>
                <c:pt idx="2544">
                  <c:v>36497</c:v>
                </c:pt>
                <c:pt idx="2545">
                  <c:v>36496</c:v>
                </c:pt>
                <c:pt idx="2546">
                  <c:v>36495</c:v>
                </c:pt>
                <c:pt idx="2547">
                  <c:v>36494</c:v>
                </c:pt>
                <c:pt idx="2548">
                  <c:v>36493</c:v>
                </c:pt>
                <c:pt idx="2549">
                  <c:v>36490</c:v>
                </c:pt>
                <c:pt idx="2550">
                  <c:v>36489</c:v>
                </c:pt>
                <c:pt idx="2551">
                  <c:v>36488</c:v>
                </c:pt>
                <c:pt idx="2552">
                  <c:v>36487</c:v>
                </c:pt>
                <c:pt idx="2553">
                  <c:v>36486</c:v>
                </c:pt>
                <c:pt idx="2554">
                  <c:v>36483</c:v>
                </c:pt>
                <c:pt idx="2555">
                  <c:v>36482</c:v>
                </c:pt>
                <c:pt idx="2556">
                  <c:v>36481</c:v>
                </c:pt>
                <c:pt idx="2557">
                  <c:v>36480</c:v>
                </c:pt>
                <c:pt idx="2558">
                  <c:v>36479</c:v>
                </c:pt>
                <c:pt idx="2559">
                  <c:v>36476</c:v>
                </c:pt>
                <c:pt idx="2560">
                  <c:v>36475</c:v>
                </c:pt>
                <c:pt idx="2561">
                  <c:v>36474</c:v>
                </c:pt>
                <c:pt idx="2562">
                  <c:v>36473</c:v>
                </c:pt>
                <c:pt idx="2563">
                  <c:v>36472</c:v>
                </c:pt>
                <c:pt idx="2564">
                  <c:v>36469</c:v>
                </c:pt>
                <c:pt idx="2565">
                  <c:v>36468</c:v>
                </c:pt>
                <c:pt idx="2566">
                  <c:v>36467</c:v>
                </c:pt>
                <c:pt idx="2567">
                  <c:v>36466</c:v>
                </c:pt>
                <c:pt idx="2568">
                  <c:v>36465</c:v>
                </c:pt>
                <c:pt idx="2569">
                  <c:v>36462</c:v>
                </c:pt>
                <c:pt idx="2570">
                  <c:v>36461</c:v>
                </c:pt>
                <c:pt idx="2571">
                  <c:v>36460</c:v>
                </c:pt>
                <c:pt idx="2572">
                  <c:v>36459</c:v>
                </c:pt>
                <c:pt idx="2573">
                  <c:v>36458</c:v>
                </c:pt>
                <c:pt idx="2574">
                  <c:v>36455</c:v>
                </c:pt>
                <c:pt idx="2575">
                  <c:v>36454</c:v>
                </c:pt>
                <c:pt idx="2576">
                  <c:v>36453</c:v>
                </c:pt>
                <c:pt idx="2577">
                  <c:v>36452</c:v>
                </c:pt>
                <c:pt idx="2578">
                  <c:v>36451</c:v>
                </c:pt>
                <c:pt idx="2579">
                  <c:v>36448</c:v>
                </c:pt>
                <c:pt idx="2580">
                  <c:v>36447</c:v>
                </c:pt>
                <c:pt idx="2581">
                  <c:v>36446</c:v>
                </c:pt>
                <c:pt idx="2582">
                  <c:v>36445</c:v>
                </c:pt>
                <c:pt idx="2583">
                  <c:v>36444</c:v>
                </c:pt>
                <c:pt idx="2584">
                  <c:v>36441</c:v>
                </c:pt>
                <c:pt idx="2585">
                  <c:v>36440</c:v>
                </c:pt>
                <c:pt idx="2586">
                  <c:v>36439</c:v>
                </c:pt>
                <c:pt idx="2587">
                  <c:v>36438</c:v>
                </c:pt>
                <c:pt idx="2588">
                  <c:v>36437</c:v>
                </c:pt>
                <c:pt idx="2589">
                  <c:v>36434</c:v>
                </c:pt>
                <c:pt idx="2590">
                  <c:v>36433</c:v>
                </c:pt>
                <c:pt idx="2591">
                  <c:v>36432</c:v>
                </c:pt>
                <c:pt idx="2592">
                  <c:v>36431</c:v>
                </c:pt>
                <c:pt idx="2593">
                  <c:v>36430</c:v>
                </c:pt>
                <c:pt idx="2594">
                  <c:v>36427</c:v>
                </c:pt>
                <c:pt idx="2595">
                  <c:v>36426</c:v>
                </c:pt>
                <c:pt idx="2596">
                  <c:v>36425</c:v>
                </c:pt>
                <c:pt idx="2597">
                  <c:v>36424</c:v>
                </c:pt>
                <c:pt idx="2598">
                  <c:v>36423</c:v>
                </c:pt>
                <c:pt idx="2599">
                  <c:v>36420</c:v>
                </c:pt>
                <c:pt idx="2600">
                  <c:v>36419</c:v>
                </c:pt>
                <c:pt idx="2601">
                  <c:v>36418</c:v>
                </c:pt>
                <c:pt idx="2602">
                  <c:v>36417</c:v>
                </c:pt>
                <c:pt idx="2603">
                  <c:v>36416</c:v>
                </c:pt>
                <c:pt idx="2604">
                  <c:v>36413</c:v>
                </c:pt>
                <c:pt idx="2605">
                  <c:v>36412</c:v>
                </c:pt>
                <c:pt idx="2606">
                  <c:v>36411</c:v>
                </c:pt>
                <c:pt idx="2607">
                  <c:v>36410</c:v>
                </c:pt>
                <c:pt idx="2608">
                  <c:v>36409</c:v>
                </c:pt>
                <c:pt idx="2609">
                  <c:v>36406</c:v>
                </c:pt>
                <c:pt idx="2610">
                  <c:v>36405</c:v>
                </c:pt>
                <c:pt idx="2611">
                  <c:v>36404</c:v>
                </c:pt>
                <c:pt idx="2612">
                  <c:v>36403</c:v>
                </c:pt>
                <c:pt idx="2613">
                  <c:v>36402</c:v>
                </c:pt>
                <c:pt idx="2614">
                  <c:v>36399</c:v>
                </c:pt>
                <c:pt idx="2615">
                  <c:v>36398</c:v>
                </c:pt>
                <c:pt idx="2616">
                  <c:v>36397</c:v>
                </c:pt>
                <c:pt idx="2617">
                  <c:v>36396</c:v>
                </c:pt>
                <c:pt idx="2618">
                  <c:v>36395</c:v>
                </c:pt>
                <c:pt idx="2619">
                  <c:v>36392</c:v>
                </c:pt>
                <c:pt idx="2620">
                  <c:v>36391</c:v>
                </c:pt>
                <c:pt idx="2621">
                  <c:v>36390</c:v>
                </c:pt>
                <c:pt idx="2622">
                  <c:v>36389</c:v>
                </c:pt>
                <c:pt idx="2623">
                  <c:v>36388</c:v>
                </c:pt>
                <c:pt idx="2624">
                  <c:v>36385</c:v>
                </c:pt>
                <c:pt idx="2625">
                  <c:v>36384</c:v>
                </c:pt>
                <c:pt idx="2626">
                  <c:v>36383</c:v>
                </c:pt>
                <c:pt idx="2627">
                  <c:v>36382</c:v>
                </c:pt>
                <c:pt idx="2628">
                  <c:v>36381</c:v>
                </c:pt>
                <c:pt idx="2629">
                  <c:v>36378</c:v>
                </c:pt>
                <c:pt idx="2630">
                  <c:v>36377</c:v>
                </c:pt>
                <c:pt idx="2631">
                  <c:v>36376</c:v>
                </c:pt>
                <c:pt idx="2632">
                  <c:v>36375</c:v>
                </c:pt>
                <c:pt idx="2633">
                  <c:v>36374</c:v>
                </c:pt>
                <c:pt idx="2634">
                  <c:v>36371</c:v>
                </c:pt>
                <c:pt idx="2635">
                  <c:v>36370</c:v>
                </c:pt>
                <c:pt idx="2636">
                  <c:v>36369</c:v>
                </c:pt>
                <c:pt idx="2637">
                  <c:v>36368</c:v>
                </c:pt>
                <c:pt idx="2638">
                  <c:v>36367</c:v>
                </c:pt>
                <c:pt idx="2639">
                  <c:v>36364</c:v>
                </c:pt>
                <c:pt idx="2640">
                  <c:v>36363</c:v>
                </c:pt>
                <c:pt idx="2641">
                  <c:v>36362</c:v>
                </c:pt>
                <c:pt idx="2642">
                  <c:v>36361</c:v>
                </c:pt>
                <c:pt idx="2643">
                  <c:v>36360</c:v>
                </c:pt>
                <c:pt idx="2644">
                  <c:v>36357</c:v>
                </c:pt>
                <c:pt idx="2645">
                  <c:v>36356</c:v>
                </c:pt>
                <c:pt idx="2646">
                  <c:v>36355</c:v>
                </c:pt>
                <c:pt idx="2647">
                  <c:v>36354</c:v>
                </c:pt>
                <c:pt idx="2648">
                  <c:v>36353</c:v>
                </c:pt>
                <c:pt idx="2649">
                  <c:v>36350</c:v>
                </c:pt>
                <c:pt idx="2650">
                  <c:v>36349</c:v>
                </c:pt>
                <c:pt idx="2651">
                  <c:v>36348</c:v>
                </c:pt>
                <c:pt idx="2652">
                  <c:v>36347</c:v>
                </c:pt>
                <c:pt idx="2653">
                  <c:v>36346</c:v>
                </c:pt>
                <c:pt idx="2654">
                  <c:v>36343</c:v>
                </c:pt>
                <c:pt idx="2655">
                  <c:v>36342</c:v>
                </c:pt>
                <c:pt idx="2656">
                  <c:v>36341</c:v>
                </c:pt>
                <c:pt idx="2657">
                  <c:v>36340</c:v>
                </c:pt>
                <c:pt idx="2658">
                  <c:v>36339</c:v>
                </c:pt>
                <c:pt idx="2659">
                  <c:v>36336</c:v>
                </c:pt>
                <c:pt idx="2660">
                  <c:v>36335</c:v>
                </c:pt>
                <c:pt idx="2661">
                  <c:v>36334</c:v>
                </c:pt>
                <c:pt idx="2662">
                  <c:v>36333</c:v>
                </c:pt>
                <c:pt idx="2663">
                  <c:v>36332</c:v>
                </c:pt>
                <c:pt idx="2664">
                  <c:v>36329</c:v>
                </c:pt>
                <c:pt idx="2665">
                  <c:v>36328</c:v>
                </c:pt>
                <c:pt idx="2666">
                  <c:v>36327</c:v>
                </c:pt>
                <c:pt idx="2667">
                  <c:v>36326</c:v>
                </c:pt>
                <c:pt idx="2668">
                  <c:v>36325</c:v>
                </c:pt>
                <c:pt idx="2669">
                  <c:v>36322</c:v>
                </c:pt>
                <c:pt idx="2670">
                  <c:v>36321</c:v>
                </c:pt>
                <c:pt idx="2671">
                  <c:v>36320</c:v>
                </c:pt>
                <c:pt idx="2672">
                  <c:v>36319</c:v>
                </c:pt>
                <c:pt idx="2673">
                  <c:v>36318</c:v>
                </c:pt>
                <c:pt idx="2674">
                  <c:v>36315</c:v>
                </c:pt>
                <c:pt idx="2675">
                  <c:v>36314</c:v>
                </c:pt>
                <c:pt idx="2676">
                  <c:v>36313</c:v>
                </c:pt>
                <c:pt idx="2677">
                  <c:v>36312</c:v>
                </c:pt>
                <c:pt idx="2678">
                  <c:v>36308</c:v>
                </c:pt>
                <c:pt idx="2679">
                  <c:v>36307</c:v>
                </c:pt>
                <c:pt idx="2680">
                  <c:v>36306</c:v>
                </c:pt>
                <c:pt idx="2681">
                  <c:v>36305</c:v>
                </c:pt>
                <c:pt idx="2682">
                  <c:v>36304</c:v>
                </c:pt>
                <c:pt idx="2683">
                  <c:v>36301</c:v>
                </c:pt>
                <c:pt idx="2684">
                  <c:v>36300</c:v>
                </c:pt>
                <c:pt idx="2685">
                  <c:v>36299</c:v>
                </c:pt>
                <c:pt idx="2686">
                  <c:v>36298</c:v>
                </c:pt>
                <c:pt idx="2687">
                  <c:v>36297</c:v>
                </c:pt>
                <c:pt idx="2688">
                  <c:v>36294</c:v>
                </c:pt>
                <c:pt idx="2689">
                  <c:v>36293</c:v>
                </c:pt>
                <c:pt idx="2690">
                  <c:v>36292</c:v>
                </c:pt>
                <c:pt idx="2691">
                  <c:v>36291</c:v>
                </c:pt>
                <c:pt idx="2692">
                  <c:v>36290</c:v>
                </c:pt>
                <c:pt idx="2693">
                  <c:v>36287</c:v>
                </c:pt>
                <c:pt idx="2694">
                  <c:v>36286</c:v>
                </c:pt>
                <c:pt idx="2695">
                  <c:v>36285</c:v>
                </c:pt>
                <c:pt idx="2696">
                  <c:v>36284</c:v>
                </c:pt>
                <c:pt idx="2697">
                  <c:v>36283</c:v>
                </c:pt>
                <c:pt idx="2698">
                  <c:v>36280</c:v>
                </c:pt>
                <c:pt idx="2699">
                  <c:v>36279</c:v>
                </c:pt>
                <c:pt idx="2700">
                  <c:v>36278</c:v>
                </c:pt>
                <c:pt idx="2701">
                  <c:v>36277</c:v>
                </c:pt>
                <c:pt idx="2702">
                  <c:v>36276</c:v>
                </c:pt>
                <c:pt idx="2703">
                  <c:v>36273</c:v>
                </c:pt>
                <c:pt idx="2704">
                  <c:v>36272</c:v>
                </c:pt>
                <c:pt idx="2705">
                  <c:v>36271</c:v>
                </c:pt>
                <c:pt idx="2706">
                  <c:v>36270</c:v>
                </c:pt>
                <c:pt idx="2707">
                  <c:v>36269</c:v>
                </c:pt>
                <c:pt idx="2708">
                  <c:v>36266</c:v>
                </c:pt>
                <c:pt idx="2709">
                  <c:v>36265</c:v>
                </c:pt>
                <c:pt idx="2710">
                  <c:v>36264</c:v>
                </c:pt>
                <c:pt idx="2711">
                  <c:v>36263</c:v>
                </c:pt>
                <c:pt idx="2712">
                  <c:v>36262</c:v>
                </c:pt>
                <c:pt idx="2713">
                  <c:v>36259</c:v>
                </c:pt>
                <c:pt idx="2714">
                  <c:v>36258</c:v>
                </c:pt>
                <c:pt idx="2715">
                  <c:v>36257</c:v>
                </c:pt>
                <c:pt idx="2716">
                  <c:v>36256</c:v>
                </c:pt>
                <c:pt idx="2717">
                  <c:v>36255</c:v>
                </c:pt>
                <c:pt idx="2718">
                  <c:v>36252</c:v>
                </c:pt>
                <c:pt idx="2719">
                  <c:v>36251</c:v>
                </c:pt>
                <c:pt idx="2720">
                  <c:v>36250</c:v>
                </c:pt>
                <c:pt idx="2721">
                  <c:v>36249</c:v>
                </c:pt>
                <c:pt idx="2722">
                  <c:v>36248</c:v>
                </c:pt>
                <c:pt idx="2723">
                  <c:v>36245</c:v>
                </c:pt>
                <c:pt idx="2724">
                  <c:v>36244</c:v>
                </c:pt>
                <c:pt idx="2725">
                  <c:v>36243</c:v>
                </c:pt>
                <c:pt idx="2726">
                  <c:v>36242</c:v>
                </c:pt>
                <c:pt idx="2727">
                  <c:v>36241</c:v>
                </c:pt>
                <c:pt idx="2728">
                  <c:v>36238</c:v>
                </c:pt>
                <c:pt idx="2729">
                  <c:v>36237</c:v>
                </c:pt>
                <c:pt idx="2730">
                  <c:v>36236</c:v>
                </c:pt>
                <c:pt idx="2731">
                  <c:v>36235</c:v>
                </c:pt>
                <c:pt idx="2732">
                  <c:v>36234</c:v>
                </c:pt>
                <c:pt idx="2733">
                  <c:v>36231</c:v>
                </c:pt>
                <c:pt idx="2734">
                  <c:v>36230</c:v>
                </c:pt>
                <c:pt idx="2735">
                  <c:v>36229</c:v>
                </c:pt>
                <c:pt idx="2736">
                  <c:v>36228</c:v>
                </c:pt>
                <c:pt idx="2737">
                  <c:v>36227</c:v>
                </c:pt>
                <c:pt idx="2738">
                  <c:v>36224</c:v>
                </c:pt>
                <c:pt idx="2739">
                  <c:v>36223</c:v>
                </c:pt>
                <c:pt idx="2740">
                  <c:v>36222</c:v>
                </c:pt>
                <c:pt idx="2741">
                  <c:v>36221</c:v>
                </c:pt>
                <c:pt idx="2742">
                  <c:v>36220</c:v>
                </c:pt>
                <c:pt idx="2743">
                  <c:v>36217</c:v>
                </c:pt>
                <c:pt idx="2744">
                  <c:v>36216</c:v>
                </c:pt>
                <c:pt idx="2745">
                  <c:v>36215</c:v>
                </c:pt>
                <c:pt idx="2746">
                  <c:v>36214</c:v>
                </c:pt>
                <c:pt idx="2747">
                  <c:v>36213</c:v>
                </c:pt>
                <c:pt idx="2748">
                  <c:v>36210</c:v>
                </c:pt>
                <c:pt idx="2749">
                  <c:v>36209</c:v>
                </c:pt>
                <c:pt idx="2750">
                  <c:v>36208</c:v>
                </c:pt>
                <c:pt idx="2751">
                  <c:v>36207</c:v>
                </c:pt>
                <c:pt idx="2752">
                  <c:v>36206</c:v>
                </c:pt>
                <c:pt idx="2753">
                  <c:v>36203</c:v>
                </c:pt>
                <c:pt idx="2754">
                  <c:v>36202</c:v>
                </c:pt>
                <c:pt idx="2755">
                  <c:v>36201</c:v>
                </c:pt>
                <c:pt idx="2756">
                  <c:v>36200</c:v>
                </c:pt>
                <c:pt idx="2757">
                  <c:v>36199</c:v>
                </c:pt>
                <c:pt idx="2758">
                  <c:v>36196</c:v>
                </c:pt>
                <c:pt idx="2759">
                  <c:v>36195</c:v>
                </c:pt>
                <c:pt idx="2760">
                  <c:v>36194</c:v>
                </c:pt>
                <c:pt idx="2761">
                  <c:v>36193</c:v>
                </c:pt>
                <c:pt idx="2762">
                  <c:v>36192</c:v>
                </c:pt>
                <c:pt idx="2763">
                  <c:v>36189</c:v>
                </c:pt>
                <c:pt idx="2764">
                  <c:v>36188</c:v>
                </c:pt>
                <c:pt idx="2765">
                  <c:v>36187</c:v>
                </c:pt>
                <c:pt idx="2766">
                  <c:v>36186</c:v>
                </c:pt>
                <c:pt idx="2767">
                  <c:v>36185</c:v>
                </c:pt>
                <c:pt idx="2768">
                  <c:v>36182</c:v>
                </c:pt>
                <c:pt idx="2769">
                  <c:v>36181</c:v>
                </c:pt>
                <c:pt idx="2770">
                  <c:v>36180</c:v>
                </c:pt>
                <c:pt idx="2771">
                  <c:v>36179</c:v>
                </c:pt>
                <c:pt idx="2772">
                  <c:v>36178</c:v>
                </c:pt>
                <c:pt idx="2773">
                  <c:v>36175</c:v>
                </c:pt>
                <c:pt idx="2774">
                  <c:v>36174</c:v>
                </c:pt>
                <c:pt idx="2775">
                  <c:v>36173</c:v>
                </c:pt>
                <c:pt idx="2776">
                  <c:v>36172</c:v>
                </c:pt>
                <c:pt idx="2777">
                  <c:v>36171</c:v>
                </c:pt>
                <c:pt idx="2778">
                  <c:v>36168</c:v>
                </c:pt>
                <c:pt idx="2779">
                  <c:v>36167</c:v>
                </c:pt>
                <c:pt idx="2780">
                  <c:v>36166</c:v>
                </c:pt>
                <c:pt idx="2781">
                  <c:v>36165</c:v>
                </c:pt>
                <c:pt idx="2782">
                  <c:v>36164</c:v>
                </c:pt>
                <c:pt idx="2783">
                  <c:v>36161</c:v>
                </c:pt>
                <c:pt idx="2784">
                  <c:v>36160</c:v>
                </c:pt>
                <c:pt idx="2785">
                  <c:v>36159</c:v>
                </c:pt>
                <c:pt idx="2786">
                  <c:v>36158</c:v>
                </c:pt>
                <c:pt idx="2787">
                  <c:v>36157</c:v>
                </c:pt>
                <c:pt idx="2788">
                  <c:v>36154</c:v>
                </c:pt>
                <c:pt idx="2789">
                  <c:v>36153</c:v>
                </c:pt>
                <c:pt idx="2790">
                  <c:v>36152</c:v>
                </c:pt>
                <c:pt idx="2791">
                  <c:v>36151</c:v>
                </c:pt>
                <c:pt idx="2792">
                  <c:v>36150</c:v>
                </c:pt>
                <c:pt idx="2793">
                  <c:v>36147</c:v>
                </c:pt>
                <c:pt idx="2794">
                  <c:v>36146</c:v>
                </c:pt>
                <c:pt idx="2795">
                  <c:v>36145</c:v>
                </c:pt>
                <c:pt idx="2796">
                  <c:v>36144</c:v>
                </c:pt>
                <c:pt idx="2797">
                  <c:v>36143</c:v>
                </c:pt>
                <c:pt idx="2798">
                  <c:v>36140</c:v>
                </c:pt>
                <c:pt idx="2799">
                  <c:v>36139</c:v>
                </c:pt>
                <c:pt idx="2800">
                  <c:v>36138</c:v>
                </c:pt>
                <c:pt idx="2801">
                  <c:v>36137</c:v>
                </c:pt>
                <c:pt idx="2802">
                  <c:v>36136</c:v>
                </c:pt>
                <c:pt idx="2803">
                  <c:v>36133</c:v>
                </c:pt>
                <c:pt idx="2804">
                  <c:v>36132</c:v>
                </c:pt>
                <c:pt idx="2805">
                  <c:v>36131</c:v>
                </c:pt>
                <c:pt idx="2806">
                  <c:v>36130</c:v>
                </c:pt>
                <c:pt idx="2807">
                  <c:v>36129</c:v>
                </c:pt>
                <c:pt idx="2808">
                  <c:v>36126</c:v>
                </c:pt>
                <c:pt idx="2809">
                  <c:v>36124</c:v>
                </c:pt>
                <c:pt idx="2810">
                  <c:v>36123</c:v>
                </c:pt>
                <c:pt idx="2811">
                  <c:v>36122</c:v>
                </c:pt>
                <c:pt idx="2812">
                  <c:v>36119</c:v>
                </c:pt>
                <c:pt idx="2813">
                  <c:v>36118</c:v>
                </c:pt>
                <c:pt idx="2814">
                  <c:v>36117</c:v>
                </c:pt>
                <c:pt idx="2815">
                  <c:v>36116</c:v>
                </c:pt>
                <c:pt idx="2816">
                  <c:v>36115</c:v>
                </c:pt>
                <c:pt idx="2817">
                  <c:v>36112</c:v>
                </c:pt>
                <c:pt idx="2818">
                  <c:v>36111</c:v>
                </c:pt>
                <c:pt idx="2819">
                  <c:v>36109</c:v>
                </c:pt>
                <c:pt idx="2820">
                  <c:v>36108</c:v>
                </c:pt>
                <c:pt idx="2821">
                  <c:v>36105</c:v>
                </c:pt>
                <c:pt idx="2822">
                  <c:v>36104</c:v>
                </c:pt>
                <c:pt idx="2823">
                  <c:v>36103</c:v>
                </c:pt>
                <c:pt idx="2824">
                  <c:v>36102</c:v>
                </c:pt>
                <c:pt idx="2825">
                  <c:v>36101</c:v>
                </c:pt>
                <c:pt idx="2826">
                  <c:v>36098</c:v>
                </c:pt>
                <c:pt idx="2827">
                  <c:v>36097</c:v>
                </c:pt>
                <c:pt idx="2828">
                  <c:v>36096</c:v>
                </c:pt>
                <c:pt idx="2829">
                  <c:v>36095</c:v>
                </c:pt>
                <c:pt idx="2830">
                  <c:v>36094</c:v>
                </c:pt>
                <c:pt idx="2831">
                  <c:v>36091</c:v>
                </c:pt>
                <c:pt idx="2832">
                  <c:v>36090</c:v>
                </c:pt>
                <c:pt idx="2833">
                  <c:v>36089</c:v>
                </c:pt>
                <c:pt idx="2834">
                  <c:v>36088</c:v>
                </c:pt>
                <c:pt idx="2835">
                  <c:v>36087</c:v>
                </c:pt>
                <c:pt idx="2836">
                  <c:v>36084</c:v>
                </c:pt>
                <c:pt idx="2837">
                  <c:v>36083</c:v>
                </c:pt>
                <c:pt idx="2838">
                  <c:v>36082</c:v>
                </c:pt>
                <c:pt idx="2839">
                  <c:v>36081</c:v>
                </c:pt>
                <c:pt idx="2840">
                  <c:v>36077</c:v>
                </c:pt>
                <c:pt idx="2841">
                  <c:v>36076</c:v>
                </c:pt>
                <c:pt idx="2842">
                  <c:v>36075</c:v>
                </c:pt>
                <c:pt idx="2843">
                  <c:v>36074</c:v>
                </c:pt>
                <c:pt idx="2844">
                  <c:v>36073</c:v>
                </c:pt>
                <c:pt idx="2845">
                  <c:v>36070</c:v>
                </c:pt>
                <c:pt idx="2846">
                  <c:v>36069</c:v>
                </c:pt>
                <c:pt idx="2847">
                  <c:v>36068</c:v>
                </c:pt>
                <c:pt idx="2848">
                  <c:v>36067</c:v>
                </c:pt>
                <c:pt idx="2849">
                  <c:v>36066</c:v>
                </c:pt>
                <c:pt idx="2850">
                  <c:v>36063</c:v>
                </c:pt>
                <c:pt idx="2851">
                  <c:v>36062</c:v>
                </c:pt>
                <c:pt idx="2852">
                  <c:v>36061</c:v>
                </c:pt>
                <c:pt idx="2853">
                  <c:v>36060</c:v>
                </c:pt>
                <c:pt idx="2854">
                  <c:v>36059</c:v>
                </c:pt>
                <c:pt idx="2855">
                  <c:v>36056</c:v>
                </c:pt>
                <c:pt idx="2856">
                  <c:v>36055</c:v>
                </c:pt>
                <c:pt idx="2857">
                  <c:v>36054</c:v>
                </c:pt>
                <c:pt idx="2858">
                  <c:v>36053</c:v>
                </c:pt>
                <c:pt idx="2859">
                  <c:v>36052</c:v>
                </c:pt>
                <c:pt idx="2860">
                  <c:v>36049</c:v>
                </c:pt>
                <c:pt idx="2861">
                  <c:v>36048</c:v>
                </c:pt>
                <c:pt idx="2862">
                  <c:v>36047</c:v>
                </c:pt>
                <c:pt idx="2863">
                  <c:v>36046</c:v>
                </c:pt>
                <c:pt idx="2864">
                  <c:v>36042</c:v>
                </c:pt>
                <c:pt idx="2865">
                  <c:v>36041</c:v>
                </c:pt>
                <c:pt idx="2866">
                  <c:v>36040</c:v>
                </c:pt>
                <c:pt idx="2867">
                  <c:v>36039</c:v>
                </c:pt>
                <c:pt idx="2868">
                  <c:v>36038</c:v>
                </c:pt>
                <c:pt idx="2869">
                  <c:v>36035</c:v>
                </c:pt>
                <c:pt idx="2870">
                  <c:v>36034</c:v>
                </c:pt>
                <c:pt idx="2871">
                  <c:v>36033</c:v>
                </c:pt>
                <c:pt idx="2872">
                  <c:v>36032</c:v>
                </c:pt>
                <c:pt idx="2873">
                  <c:v>36031</c:v>
                </c:pt>
                <c:pt idx="2874">
                  <c:v>36028</c:v>
                </c:pt>
                <c:pt idx="2875">
                  <c:v>36027</c:v>
                </c:pt>
                <c:pt idx="2876">
                  <c:v>36026</c:v>
                </c:pt>
                <c:pt idx="2877">
                  <c:v>36025</c:v>
                </c:pt>
                <c:pt idx="2878">
                  <c:v>36024</c:v>
                </c:pt>
                <c:pt idx="2879">
                  <c:v>36021</c:v>
                </c:pt>
                <c:pt idx="2880">
                  <c:v>36020</c:v>
                </c:pt>
                <c:pt idx="2881">
                  <c:v>36019</c:v>
                </c:pt>
                <c:pt idx="2882">
                  <c:v>36018</c:v>
                </c:pt>
                <c:pt idx="2883">
                  <c:v>36017</c:v>
                </c:pt>
                <c:pt idx="2884">
                  <c:v>36014</c:v>
                </c:pt>
                <c:pt idx="2885">
                  <c:v>36013</c:v>
                </c:pt>
                <c:pt idx="2886">
                  <c:v>36012</c:v>
                </c:pt>
                <c:pt idx="2887">
                  <c:v>36011</c:v>
                </c:pt>
                <c:pt idx="2888">
                  <c:v>36010</c:v>
                </c:pt>
                <c:pt idx="2889">
                  <c:v>36007</c:v>
                </c:pt>
                <c:pt idx="2890">
                  <c:v>36006</c:v>
                </c:pt>
                <c:pt idx="2891">
                  <c:v>36005</c:v>
                </c:pt>
                <c:pt idx="2892">
                  <c:v>36004</c:v>
                </c:pt>
                <c:pt idx="2893">
                  <c:v>36003</c:v>
                </c:pt>
                <c:pt idx="2894">
                  <c:v>36000</c:v>
                </c:pt>
                <c:pt idx="2895">
                  <c:v>35999</c:v>
                </c:pt>
                <c:pt idx="2896">
                  <c:v>35998</c:v>
                </c:pt>
                <c:pt idx="2897">
                  <c:v>35997</c:v>
                </c:pt>
                <c:pt idx="2898">
                  <c:v>35996</c:v>
                </c:pt>
                <c:pt idx="2899">
                  <c:v>35993</c:v>
                </c:pt>
                <c:pt idx="2900">
                  <c:v>35992</c:v>
                </c:pt>
                <c:pt idx="2901">
                  <c:v>35991</c:v>
                </c:pt>
                <c:pt idx="2902">
                  <c:v>35990</c:v>
                </c:pt>
                <c:pt idx="2903">
                  <c:v>35989</c:v>
                </c:pt>
                <c:pt idx="2904">
                  <c:v>35986</c:v>
                </c:pt>
                <c:pt idx="2905">
                  <c:v>35985</c:v>
                </c:pt>
                <c:pt idx="2906">
                  <c:v>35984</c:v>
                </c:pt>
                <c:pt idx="2907">
                  <c:v>35983</c:v>
                </c:pt>
                <c:pt idx="2908">
                  <c:v>35982</c:v>
                </c:pt>
                <c:pt idx="2909">
                  <c:v>35978</c:v>
                </c:pt>
                <c:pt idx="2910">
                  <c:v>35977</c:v>
                </c:pt>
                <c:pt idx="2911">
                  <c:v>35976</c:v>
                </c:pt>
                <c:pt idx="2912">
                  <c:v>35975</c:v>
                </c:pt>
                <c:pt idx="2913">
                  <c:v>35972</c:v>
                </c:pt>
                <c:pt idx="2914">
                  <c:v>35971</c:v>
                </c:pt>
                <c:pt idx="2915">
                  <c:v>35970</c:v>
                </c:pt>
                <c:pt idx="2916">
                  <c:v>35969</c:v>
                </c:pt>
                <c:pt idx="2917">
                  <c:v>35968</c:v>
                </c:pt>
                <c:pt idx="2918">
                  <c:v>35965</c:v>
                </c:pt>
                <c:pt idx="2919">
                  <c:v>35964</c:v>
                </c:pt>
                <c:pt idx="2920">
                  <c:v>35963</c:v>
                </c:pt>
                <c:pt idx="2921">
                  <c:v>35962</c:v>
                </c:pt>
                <c:pt idx="2922">
                  <c:v>35961</c:v>
                </c:pt>
                <c:pt idx="2923">
                  <c:v>35958</c:v>
                </c:pt>
                <c:pt idx="2924">
                  <c:v>35957</c:v>
                </c:pt>
                <c:pt idx="2925">
                  <c:v>35956</c:v>
                </c:pt>
                <c:pt idx="2926">
                  <c:v>35955</c:v>
                </c:pt>
                <c:pt idx="2927">
                  <c:v>35954</c:v>
                </c:pt>
                <c:pt idx="2928">
                  <c:v>35951</c:v>
                </c:pt>
                <c:pt idx="2929">
                  <c:v>35950</c:v>
                </c:pt>
                <c:pt idx="2930">
                  <c:v>35949</c:v>
                </c:pt>
                <c:pt idx="2931">
                  <c:v>35948</c:v>
                </c:pt>
                <c:pt idx="2932">
                  <c:v>35947</c:v>
                </c:pt>
                <c:pt idx="2933">
                  <c:v>35944</c:v>
                </c:pt>
                <c:pt idx="2934">
                  <c:v>35943</c:v>
                </c:pt>
                <c:pt idx="2935">
                  <c:v>35942</c:v>
                </c:pt>
                <c:pt idx="2936">
                  <c:v>35941</c:v>
                </c:pt>
                <c:pt idx="2937">
                  <c:v>35937</c:v>
                </c:pt>
                <c:pt idx="2938">
                  <c:v>35936</c:v>
                </c:pt>
                <c:pt idx="2939">
                  <c:v>35935</c:v>
                </c:pt>
                <c:pt idx="2940">
                  <c:v>35934</c:v>
                </c:pt>
                <c:pt idx="2941">
                  <c:v>35933</c:v>
                </c:pt>
                <c:pt idx="2942">
                  <c:v>35930</c:v>
                </c:pt>
                <c:pt idx="2943">
                  <c:v>35929</c:v>
                </c:pt>
                <c:pt idx="2944">
                  <c:v>35928</c:v>
                </c:pt>
                <c:pt idx="2945">
                  <c:v>35927</c:v>
                </c:pt>
                <c:pt idx="2946">
                  <c:v>35926</c:v>
                </c:pt>
                <c:pt idx="2947">
                  <c:v>35923</c:v>
                </c:pt>
                <c:pt idx="2948">
                  <c:v>35922</c:v>
                </c:pt>
                <c:pt idx="2949">
                  <c:v>35921</c:v>
                </c:pt>
                <c:pt idx="2950">
                  <c:v>35920</c:v>
                </c:pt>
                <c:pt idx="2951">
                  <c:v>35919</c:v>
                </c:pt>
                <c:pt idx="2952">
                  <c:v>35916</c:v>
                </c:pt>
                <c:pt idx="2953">
                  <c:v>35915</c:v>
                </c:pt>
                <c:pt idx="2954">
                  <c:v>35914</c:v>
                </c:pt>
                <c:pt idx="2955">
                  <c:v>35913</c:v>
                </c:pt>
                <c:pt idx="2956">
                  <c:v>35912</c:v>
                </c:pt>
                <c:pt idx="2957">
                  <c:v>35909</c:v>
                </c:pt>
                <c:pt idx="2958">
                  <c:v>35908</c:v>
                </c:pt>
                <c:pt idx="2959">
                  <c:v>35907</c:v>
                </c:pt>
                <c:pt idx="2960">
                  <c:v>35906</c:v>
                </c:pt>
                <c:pt idx="2961">
                  <c:v>35905</c:v>
                </c:pt>
                <c:pt idx="2962">
                  <c:v>35902</c:v>
                </c:pt>
                <c:pt idx="2963">
                  <c:v>35901</c:v>
                </c:pt>
                <c:pt idx="2964">
                  <c:v>35900</c:v>
                </c:pt>
                <c:pt idx="2965">
                  <c:v>35899</c:v>
                </c:pt>
                <c:pt idx="2966">
                  <c:v>35898</c:v>
                </c:pt>
                <c:pt idx="2967">
                  <c:v>35894</c:v>
                </c:pt>
                <c:pt idx="2968">
                  <c:v>35893</c:v>
                </c:pt>
                <c:pt idx="2969">
                  <c:v>35892</c:v>
                </c:pt>
                <c:pt idx="2970">
                  <c:v>35891</c:v>
                </c:pt>
                <c:pt idx="2971">
                  <c:v>35888</c:v>
                </c:pt>
                <c:pt idx="2972">
                  <c:v>35887</c:v>
                </c:pt>
                <c:pt idx="2973">
                  <c:v>35886</c:v>
                </c:pt>
                <c:pt idx="2974">
                  <c:v>35885</c:v>
                </c:pt>
                <c:pt idx="2975">
                  <c:v>35884</c:v>
                </c:pt>
                <c:pt idx="2976">
                  <c:v>35881</c:v>
                </c:pt>
                <c:pt idx="2977">
                  <c:v>35880</c:v>
                </c:pt>
                <c:pt idx="2978">
                  <c:v>35879</c:v>
                </c:pt>
                <c:pt idx="2979">
                  <c:v>35878</c:v>
                </c:pt>
                <c:pt idx="2980">
                  <c:v>35877</c:v>
                </c:pt>
                <c:pt idx="2981">
                  <c:v>35874</c:v>
                </c:pt>
                <c:pt idx="2982">
                  <c:v>35873</c:v>
                </c:pt>
                <c:pt idx="2983">
                  <c:v>35872</c:v>
                </c:pt>
                <c:pt idx="2984">
                  <c:v>35871</c:v>
                </c:pt>
                <c:pt idx="2985">
                  <c:v>35870</c:v>
                </c:pt>
                <c:pt idx="2986">
                  <c:v>35867</c:v>
                </c:pt>
                <c:pt idx="2987">
                  <c:v>35866</c:v>
                </c:pt>
                <c:pt idx="2988">
                  <c:v>35865</c:v>
                </c:pt>
                <c:pt idx="2989">
                  <c:v>35864</c:v>
                </c:pt>
                <c:pt idx="2990">
                  <c:v>35863</c:v>
                </c:pt>
                <c:pt idx="2991">
                  <c:v>35860</c:v>
                </c:pt>
                <c:pt idx="2992">
                  <c:v>35859</c:v>
                </c:pt>
                <c:pt idx="2993">
                  <c:v>35858</c:v>
                </c:pt>
                <c:pt idx="2994">
                  <c:v>35857</c:v>
                </c:pt>
                <c:pt idx="2995">
                  <c:v>35856</c:v>
                </c:pt>
                <c:pt idx="2996">
                  <c:v>35853</c:v>
                </c:pt>
                <c:pt idx="2997">
                  <c:v>35852</c:v>
                </c:pt>
                <c:pt idx="2998">
                  <c:v>35851</c:v>
                </c:pt>
                <c:pt idx="2999">
                  <c:v>35850</c:v>
                </c:pt>
                <c:pt idx="3000">
                  <c:v>35849</c:v>
                </c:pt>
                <c:pt idx="3001">
                  <c:v>35846</c:v>
                </c:pt>
                <c:pt idx="3002">
                  <c:v>35845</c:v>
                </c:pt>
                <c:pt idx="3003">
                  <c:v>35844</c:v>
                </c:pt>
                <c:pt idx="3004">
                  <c:v>35843</c:v>
                </c:pt>
                <c:pt idx="3005">
                  <c:v>35839</c:v>
                </c:pt>
                <c:pt idx="3006">
                  <c:v>35838</c:v>
                </c:pt>
                <c:pt idx="3007">
                  <c:v>35837</c:v>
                </c:pt>
                <c:pt idx="3008">
                  <c:v>35836</c:v>
                </c:pt>
                <c:pt idx="3009">
                  <c:v>35835</c:v>
                </c:pt>
                <c:pt idx="3010">
                  <c:v>35832</c:v>
                </c:pt>
                <c:pt idx="3011">
                  <c:v>35831</c:v>
                </c:pt>
                <c:pt idx="3012">
                  <c:v>35830</c:v>
                </c:pt>
                <c:pt idx="3013">
                  <c:v>35829</c:v>
                </c:pt>
                <c:pt idx="3014">
                  <c:v>35828</c:v>
                </c:pt>
                <c:pt idx="3015">
                  <c:v>35825</c:v>
                </c:pt>
                <c:pt idx="3016">
                  <c:v>35824</c:v>
                </c:pt>
                <c:pt idx="3017">
                  <c:v>35823</c:v>
                </c:pt>
                <c:pt idx="3018">
                  <c:v>35822</c:v>
                </c:pt>
                <c:pt idx="3019">
                  <c:v>35821</c:v>
                </c:pt>
                <c:pt idx="3020">
                  <c:v>35818</c:v>
                </c:pt>
                <c:pt idx="3021">
                  <c:v>35817</c:v>
                </c:pt>
                <c:pt idx="3022">
                  <c:v>35816</c:v>
                </c:pt>
                <c:pt idx="3023">
                  <c:v>35815</c:v>
                </c:pt>
                <c:pt idx="3024">
                  <c:v>35811</c:v>
                </c:pt>
                <c:pt idx="3025">
                  <c:v>35810</c:v>
                </c:pt>
                <c:pt idx="3026">
                  <c:v>35809</c:v>
                </c:pt>
                <c:pt idx="3027">
                  <c:v>35808</c:v>
                </c:pt>
                <c:pt idx="3028">
                  <c:v>35807</c:v>
                </c:pt>
                <c:pt idx="3029">
                  <c:v>35804</c:v>
                </c:pt>
                <c:pt idx="3030">
                  <c:v>35803</c:v>
                </c:pt>
                <c:pt idx="3031">
                  <c:v>35802</c:v>
                </c:pt>
                <c:pt idx="3032">
                  <c:v>35801</c:v>
                </c:pt>
                <c:pt idx="3033">
                  <c:v>35800</c:v>
                </c:pt>
                <c:pt idx="3034">
                  <c:v>35797</c:v>
                </c:pt>
                <c:pt idx="3035">
                  <c:v>35795</c:v>
                </c:pt>
                <c:pt idx="3036">
                  <c:v>35794</c:v>
                </c:pt>
                <c:pt idx="3037">
                  <c:v>35793</c:v>
                </c:pt>
                <c:pt idx="3038">
                  <c:v>35790</c:v>
                </c:pt>
                <c:pt idx="3039">
                  <c:v>35788</c:v>
                </c:pt>
                <c:pt idx="3040">
                  <c:v>35787</c:v>
                </c:pt>
                <c:pt idx="3041">
                  <c:v>35786</c:v>
                </c:pt>
                <c:pt idx="3042">
                  <c:v>35783</c:v>
                </c:pt>
                <c:pt idx="3043">
                  <c:v>35782</c:v>
                </c:pt>
                <c:pt idx="3044">
                  <c:v>35781</c:v>
                </c:pt>
                <c:pt idx="3045">
                  <c:v>35780</c:v>
                </c:pt>
                <c:pt idx="3046">
                  <c:v>35779</c:v>
                </c:pt>
                <c:pt idx="3047">
                  <c:v>35776</c:v>
                </c:pt>
                <c:pt idx="3048">
                  <c:v>35775</c:v>
                </c:pt>
                <c:pt idx="3049">
                  <c:v>35774</c:v>
                </c:pt>
                <c:pt idx="3050">
                  <c:v>35773</c:v>
                </c:pt>
                <c:pt idx="3051">
                  <c:v>35772</c:v>
                </c:pt>
                <c:pt idx="3052">
                  <c:v>35769</c:v>
                </c:pt>
                <c:pt idx="3053">
                  <c:v>35768</c:v>
                </c:pt>
                <c:pt idx="3054">
                  <c:v>35767</c:v>
                </c:pt>
                <c:pt idx="3055">
                  <c:v>35766</c:v>
                </c:pt>
                <c:pt idx="3056">
                  <c:v>35765</c:v>
                </c:pt>
                <c:pt idx="3057">
                  <c:v>35762</c:v>
                </c:pt>
                <c:pt idx="3058">
                  <c:v>35760</c:v>
                </c:pt>
                <c:pt idx="3059">
                  <c:v>35759</c:v>
                </c:pt>
                <c:pt idx="3060">
                  <c:v>35758</c:v>
                </c:pt>
                <c:pt idx="3061">
                  <c:v>35755</c:v>
                </c:pt>
                <c:pt idx="3062">
                  <c:v>35754</c:v>
                </c:pt>
                <c:pt idx="3063">
                  <c:v>35753</c:v>
                </c:pt>
                <c:pt idx="3064">
                  <c:v>35752</c:v>
                </c:pt>
                <c:pt idx="3065">
                  <c:v>35751</c:v>
                </c:pt>
                <c:pt idx="3066">
                  <c:v>35748</c:v>
                </c:pt>
                <c:pt idx="3067">
                  <c:v>35747</c:v>
                </c:pt>
                <c:pt idx="3068">
                  <c:v>35746</c:v>
                </c:pt>
                <c:pt idx="3069">
                  <c:v>35744</c:v>
                </c:pt>
                <c:pt idx="3070">
                  <c:v>35741</c:v>
                </c:pt>
                <c:pt idx="3071">
                  <c:v>35740</c:v>
                </c:pt>
                <c:pt idx="3072">
                  <c:v>35739</c:v>
                </c:pt>
                <c:pt idx="3073">
                  <c:v>35738</c:v>
                </c:pt>
                <c:pt idx="3074">
                  <c:v>35737</c:v>
                </c:pt>
                <c:pt idx="3075">
                  <c:v>35734</c:v>
                </c:pt>
                <c:pt idx="3076">
                  <c:v>35733</c:v>
                </c:pt>
                <c:pt idx="3077">
                  <c:v>35732</c:v>
                </c:pt>
                <c:pt idx="3078">
                  <c:v>35731</c:v>
                </c:pt>
                <c:pt idx="3079">
                  <c:v>35730</c:v>
                </c:pt>
                <c:pt idx="3080">
                  <c:v>35727</c:v>
                </c:pt>
                <c:pt idx="3081">
                  <c:v>35726</c:v>
                </c:pt>
                <c:pt idx="3082">
                  <c:v>35725</c:v>
                </c:pt>
                <c:pt idx="3083">
                  <c:v>35724</c:v>
                </c:pt>
                <c:pt idx="3084">
                  <c:v>35723</c:v>
                </c:pt>
                <c:pt idx="3085">
                  <c:v>35720</c:v>
                </c:pt>
                <c:pt idx="3086">
                  <c:v>35719</c:v>
                </c:pt>
                <c:pt idx="3087">
                  <c:v>35718</c:v>
                </c:pt>
                <c:pt idx="3088">
                  <c:v>35717</c:v>
                </c:pt>
                <c:pt idx="3089">
                  <c:v>35713</c:v>
                </c:pt>
                <c:pt idx="3090">
                  <c:v>35712</c:v>
                </c:pt>
                <c:pt idx="3091">
                  <c:v>35711</c:v>
                </c:pt>
                <c:pt idx="3092">
                  <c:v>35710</c:v>
                </c:pt>
                <c:pt idx="3093">
                  <c:v>35709</c:v>
                </c:pt>
                <c:pt idx="3094">
                  <c:v>35706</c:v>
                </c:pt>
                <c:pt idx="3095">
                  <c:v>35705</c:v>
                </c:pt>
                <c:pt idx="3096">
                  <c:v>35704</c:v>
                </c:pt>
                <c:pt idx="3097">
                  <c:v>35703</c:v>
                </c:pt>
                <c:pt idx="3098">
                  <c:v>35702</c:v>
                </c:pt>
                <c:pt idx="3099">
                  <c:v>35699</c:v>
                </c:pt>
                <c:pt idx="3100">
                  <c:v>35698</c:v>
                </c:pt>
                <c:pt idx="3101">
                  <c:v>35697</c:v>
                </c:pt>
                <c:pt idx="3102">
                  <c:v>35696</c:v>
                </c:pt>
                <c:pt idx="3103">
                  <c:v>35695</c:v>
                </c:pt>
                <c:pt idx="3104">
                  <c:v>35692</c:v>
                </c:pt>
                <c:pt idx="3105">
                  <c:v>35691</c:v>
                </c:pt>
                <c:pt idx="3106">
                  <c:v>35690</c:v>
                </c:pt>
                <c:pt idx="3107">
                  <c:v>35689</c:v>
                </c:pt>
                <c:pt idx="3108">
                  <c:v>35688</c:v>
                </c:pt>
                <c:pt idx="3109">
                  <c:v>35685</c:v>
                </c:pt>
                <c:pt idx="3110">
                  <c:v>35684</c:v>
                </c:pt>
                <c:pt idx="3111">
                  <c:v>35683</c:v>
                </c:pt>
                <c:pt idx="3112">
                  <c:v>35682</c:v>
                </c:pt>
                <c:pt idx="3113">
                  <c:v>35681</c:v>
                </c:pt>
                <c:pt idx="3114">
                  <c:v>35678</c:v>
                </c:pt>
                <c:pt idx="3115">
                  <c:v>35677</c:v>
                </c:pt>
                <c:pt idx="3116">
                  <c:v>35676</c:v>
                </c:pt>
                <c:pt idx="3117">
                  <c:v>35675</c:v>
                </c:pt>
                <c:pt idx="3118">
                  <c:v>35671</c:v>
                </c:pt>
                <c:pt idx="3119">
                  <c:v>35670</c:v>
                </c:pt>
                <c:pt idx="3120">
                  <c:v>35669</c:v>
                </c:pt>
                <c:pt idx="3121">
                  <c:v>35668</c:v>
                </c:pt>
                <c:pt idx="3122">
                  <c:v>35667</c:v>
                </c:pt>
                <c:pt idx="3123">
                  <c:v>35664</c:v>
                </c:pt>
                <c:pt idx="3124">
                  <c:v>35663</c:v>
                </c:pt>
                <c:pt idx="3125">
                  <c:v>35662</c:v>
                </c:pt>
                <c:pt idx="3126">
                  <c:v>35661</c:v>
                </c:pt>
                <c:pt idx="3127">
                  <c:v>35660</c:v>
                </c:pt>
                <c:pt idx="3128">
                  <c:v>35657</c:v>
                </c:pt>
                <c:pt idx="3129">
                  <c:v>35656</c:v>
                </c:pt>
                <c:pt idx="3130">
                  <c:v>35655</c:v>
                </c:pt>
                <c:pt idx="3131">
                  <c:v>35654</c:v>
                </c:pt>
                <c:pt idx="3132">
                  <c:v>35653</c:v>
                </c:pt>
                <c:pt idx="3133">
                  <c:v>35650</c:v>
                </c:pt>
                <c:pt idx="3134">
                  <c:v>35649</c:v>
                </c:pt>
                <c:pt idx="3135">
                  <c:v>35648</c:v>
                </c:pt>
                <c:pt idx="3136">
                  <c:v>35647</c:v>
                </c:pt>
                <c:pt idx="3137">
                  <c:v>35646</c:v>
                </c:pt>
                <c:pt idx="3138">
                  <c:v>35643</c:v>
                </c:pt>
                <c:pt idx="3139">
                  <c:v>35642</c:v>
                </c:pt>
                <c:pt idx="3140">
                  <c:v>35641</c:v>
                </c:pt>
                <c:pt idx="3141">
                  <c:v>35640</c:v>
                </c:pt>
                <c:pt idx="3142">
                  <c:v>35639</c:v>
                </c:pt>
                <c:pt idx="3143">
                  <c:v>35636</c:v>
                </c:pt>
                <c:pt idx="3144">
                  <c:v>35635</c:v>
                </c:pt>
                <c:pt idx="3145">
                  <c:v>35634</c:v>
                </c:pt>
                <c:pt idx="3146">
                  <c:v>35633</c:v>
                </c:pt>
                <c:pt idx="3147">
                  <c:v>35632</c:v>
                </c:pt>
                <c:pt idx="3148">
                  <c:v>35629</c:v>
                </c:pt>
                <c:pt idx="3149">
                  <c:v>35628</c:v>
                </c:pt>
                <c:pt idx="3150">
                  <c:v>35627</c:v>
                </c:pt>
                <c:pt idx="3151">
                  <c:v>35626</c:v>
                </c:pt>
                <c:pt idx="3152">
                  <c:v>35625</c:v>
                </c:pt>
                <c:pt idx="3153">
                  <c:v>35622</c:v>
                </c:pt>
                <c:pt idx="3154">
                  <c:v>35621</c:v>
                </c:pt>
                <c:pt idx="3155">
                  <c:v>35620</c:v>
                </c:pt>
                <c:pt idx="3156">
                  <c:v>35619</c:v>
                </c:pt>
                <c:pt idx="3157">
                  <c:v>35618</c:v>
                </c:pt>
                <c:pt idx="3158">
                  <c:v>35614</c:v>
                </c:pt>
                <c:pt idx="3159">
                  <c:v>35613</c:v>
                </c:pt>
                <c:pt idx="3160">
                  <c:v>35612</c:v>
                </c:pt>
                <c:pt idx="3161">
                  <c:v>35611</c:v>
                </c:pt>
                <c:pt idx="3162">
                  <c:v>35608</c:v>
                </c:pt>
                <c:pt idx="3163">
                  <c:v>35607</c:v>
                </c:pt>
                <c:pt idx="3164">
                  <c:v>35606</c:v>
                </c:pt>
                <c:pt idx="3165">
                  <c:v>35605</c:v>
                </c:pt>
                <c:pt idx="3166">
                  <c:v>35604</c:v>
                </c:pt>
                <c:pt idx="3167">
                  <c:v>35601</c:v>
                </c:pt>
                <c:pt idx="3168">
                  <c:v>35600</c:v>
                </c:pt>
                <c:pt idx="3169">
                  <c:v>35599</c:v>
                </c:pt>
                <c:pt idx="3170">
                  <c:v>35598</c:v>
                </c:pt>
                <c:pt idx="3171">
                  <c:v>35597</c:v>
                </c:pt>
                <c:pt idx="3172">
                  <c:v>35594</c:v>
                </c:pt>
                <c:pt idx="3173">
                  <c:v>35593</c:v>
                </c:pt>
                <c:pt idx="3174">
                  <c:v>35592</c:v>
                </c:pt>
                <c:pt idx="3175">
                  <c:v>35591</c:v>
                </c:pt>
                <c:pt idx="3176">
                  <c:v>35590</c:v>
                </c:pt>
                <c:pt idx="3177">
                  <c:v>35587</c:v>
                </c:pt>
                <c:pt idx="3178">
                  <c:v>35586</c:v>
                </c:pt>
                <c:pt idx="3179">
                  <c:v>35585</c:v>
                </c:pt>
                <c:pt idx="3180">
                  <c:v>35584</c:v>
                </c:pt>
                <c:pt idx="3181">
                  <c:v>35583</c:v>
                </c:pt>
                <c:pt idx="3182">
                  <c:v>35580</c:v>
                </c:pt>
                <c:pt idx="3183">
                  <c:v>35579</c:v>
                </c:pt>
                <c:pt idx="3184">
                  <c:v>35578</c:v>
                </c:pt>
                <c:pt idx="3185">
                  <c:v>35577</c:v>
                </c:pt>
                <c:pt idx="3186">
                  <c:v>35573</c:v>
                </c:pt>
                <c:pt idx="3187">
                  <c:v>35572</c:v>
                </c:pt>
                <c:pt idx="3188">
                  <c:v>35571</c:v>
                </c:pt>
                <c:pt idx="3189">
                  <c:v>35570</c:v>
                </c:pt>
                <c:pt idx="3190">
                  <c:v>35569</c:v>
                </c:pt>
                <c:pt idx="3191">
                  <c:v>35566</c:v>
                </c:pt>
                <c:pt idx="3192">
                  <c:v>35565</c:v>
                </c:pt>
                <c:pt idx="3193">
                  <c:v>35564</c:v>
                </c:pt>
                <c:pt idx="3194">
                  <c:v>35563</c:v>
                </c:pt>
                <c:pt idx="3195">
                  <c:v>35562</c:v>
                </c:pt>
                <c:pt idx="3196">
                  <c:v>35559</c:v>
                </c:pt>
                <c:pt idx="3197">
                  <c:v>35558</c:v>
                </c:pt>
                <c:pt idx="3198">
                  <c:v>35557</c:v>
                </c:pt>
                <c:pt idx="3199">
                  <c:v>35556</c:v>
                </c:pt>
                <c:pt idx="3200">
                  <c:v>35555</c:v>
                </c:pt>
                <c:pt idx="3201">
                  <c:v>35552</c:v>
                </c:pt>
                <c:pt idx="3202">
                  <c:v>35551</c:v>
                </c:pt>
                <c:pt idx="3203">
                  <c:v>35550</c:v>
                </c:pt>
                <c:pt idx="3204">
                  <c:v>35549</c:v>
                </c:pt>
                <c:pt idx="3205">
                  <c:v>35548</c:v>
                </c:pt>
                <c:pt idx="3206">
                  <c:v>35545</c:v>
                </c:pt>
                <c:pt idx="3207">
                  <c:v>35544</c:v>
                </c:pt>
                <c:pt idx="3208">
                  <c:v>35543</c:v>
                </c:pt>
                <c:pt idx="3209">
                  <c:v>35542</c:v>
                </c:pt>
                <c:pt idx="3210">
                  <c:v>35541</c:v>
                </c:pt>
                <c:pt idx="3211">
                  <c:v>35538</c:v>
                </c:pt>
                <c:pt idx="3212">
                  <c:v>35537</c:v>
                </c:pt>
                <c:pt idx="3213">
                  <c:v>35536</c:v>
                </c:pt>
                <c:pt idx="3214">
                  <c:v>35535</c:v>
                </c:pt>
                <c:pt idx="3215">
                  <c:v>35534</c:v>
                </c:pt>
                <c:pt idx="3216">
                  <c:v>35531</c:v>
                </c:pt>
                <c:pt idx="3217">
                  <c:v>35530</c:v>
                </c:pt>
                <c:pt idx="3218">
                  <c:v>35529</c:v>
                </c:pt>
                <c:pt idx="3219">
                  <c:v>35528</c:v>
                </c:pt>
                <c:pt idx="3220">
                  <c:v>35527</c:v>
                </c:pt>
                <c:pt idx="3221">
                  <c:v>35524</c:v>
                </c:pt>
                <c:pt idx="3222">
                  <c:v>35523</c:v>
                </c:pt>
                <c:pt idx="3223">
                  <c:v>35522</c:v>
                </c:pt>
                <c:pt idx="3224">
                  <c:v>35521</c:v>
                </c:pt>
                <c:pt idx="3225">
                  <c:v>35520</c:v>
                </c:pt>
                <c:pt idx="3226">
                  <c:v>35516</c:v>
                </c:pt>
                <c:pt idx="3227">
                  <c:v>35515</c:v>
                </c:pt>
                <c:pt idx="3228">
                  <c:v>35514</c:v>
                </c:pt>
                <c:pt idx="3229">
                  <c:v>35513</c:v>
                </c:pt>
                <c:pt idx="3230">
                  <c:v>35510</c:v>
                </c:pt>
                <c:pt idx="3231">
                  <c:v>35509</c:v>
                </c:pt>
                <c:pt idx="3232">
                  <c:v>35508</c:v>
                </c:pt>
                <c:pt idx="3233">
                  <c:v>35507</c:v>
                </c:pt>
                <c:pt idx="3234">
                  <c:v>35506</c:v>
                </c:pt>
                <c:pt idx="3235">
                  <c:v>35503</c:v>
                </c:pt>
                <c:pt idx="3236">
                  <c:v>35502</c:v>
                </c:pt>
                <c:pt idx="3237">
                  <c:v>35501</c:v>
                </c:pt>
                <c:pt idx="3238">
                  <c:v>35500</c:v>
                </c:pt>
                <c:pt idx="3239">
                  <c:v>35499</c:v>
                </c:pt>
                <c:pt idx="3240">
                  <c:v>35496</c:v>
                </c:pt>
                <c:pt idx="3241">
                  <c:v>35495</c:v>
                </c:pt>
                <c:pt idx="3242">
                  <c:v>35494</c:v>
                </c:pt>
                <c:pt idx="3243">
                  <c:v>35493</c:v>
                </c:pt>
                <c:pt idx="3244">
                  <c:v>35492</c:v>
                </c:pt>
                <c:pt idx="3245">
                  <c:v>35489</c:v>
                </c:pt>
                <c:pt idx="3246">
                  <c:v>35488</c:v>
                </c:pt>
                <c:pt idx="3247">
                  <c:v>35487</c:v>
                </c:pt>
                <c:pt idx="3248">
                  <c:v>35486</c:v>
                </c:pt>
                <c:pt idx="3249">
                  <c:v>35485</c:v>
                </c:pt>
                <c:pt idx="3250">
                  <c:v>35482</c:v>
                </c:pt>
                <c:pt idx="3251">
                  <c:v>35481</c:v>
                </c:pt>
                <c:pt idx="3252">
                  <c:v>35480</c:v>
                </c:pt>
                <c:pt idx="3253">
                  <c:v>35479</c:v>
                </c:pt>
                <c:pt idx="3254">
                  <c:v>35475</c:v>
                </c:pt>
                <c:pt idx="3255">
                  <c:v>35474</c:v>
                </c:pt>
                <c:pt idx="3256">
                  <c:v>35473</c:v>
                </c:pt>
                <c:pt idx="3257">
                  <c:v>35472</c:v>
                </c:pt>
                <c:pt idx="3258">
                  <c:v>35471</c:v>
                </c:pt>
                <c:pt idx="3259">
                  <c:v>35468</c:v>
                </c:pt>
                <c:pt idx="3260">
                  <c:v>35467</c:v>
                </c:pt>
                <c:pt idx="3261">
                  <c:v>35466</c:v>
                </c:pt>
                <c:pt idx="3262">
                  <c:v>35465</c:v>
                </c:pt>
                <c:pt idx="3263">
                  <c:v>35464</c:v>
                </c:pt>
                <c:pt idx="3264">
                  <c:v>35461</c:v>
                </c:pt>
                <c:pt idx="3265">
                  <c:v>35460</c:v>
                </c:pt>
                <c:pt idx="3266">
                  <c:v>35459</c:v>
                </c:pt>
                <c:pt idx="3267">
                  <c:v>35458</c:v>
                </c:pt>
                <c:pt idx="3268">
                  <c:v>35457</c:v>
                </c:pt>
                <c:pt idx="3269">
                  <c:v>35454</c:v>
                </c:pt>
                <c:pt idx="3270">
                  <c:v>35453</c:v>
                </c:pt>
                <c:pt idx="3271">
                  <c:v>35452</c:v>
                </c:pt>
                <c:pt idx="3272">
                  <c:v>35451</c:v>
                </c:pt>
                <c:pt idx="3273">
                  <c:v>35447</c:v>
                </c:pt>
                <c:pt idx="3274">
                  <c:v>35446</c:v>
                </c:pt>
                <c:pt idx="3275">
                  <c:v>35445</c:v>
                </c:pt>
                <c:pt idx="3276">
                  <c:v>35444</c:v>
                </c:pt>
                <c:pt idx="3277">
                  <c:v>35443</c:v>
                </c:pt>
                <c:pt idx="3278">
                  <c:v>35440</c:v>
                </c:pt>
                <c:pt idx="3279">
                  <c:v>35439</c:v>
                </c:pt>
                <c:pt idx="3280">
                  <c:v>35438</c:v>
                </c:pt>
                <c:pt idx="3281">
                  <c:v>35437</c:v>
                </c:pt>
                <c:pt idx="3282">
                  <c:v>35436</c:v>
                </c:pt>
                <c:pt idx="3283">
                  <c:v>35433</c:v>
                </c:pt>
                <c:pt idx="3284">
                  <c:v>35432</c:v>
                </c:pt>
                <c:pt idx="3285">
                  <c:v>35430</c:v>
                </c:pt>
                <c:pt idx="3286">
                  <c:v>35429</c:v>
                </c:pt>
                <c:pt idx="3287">
                  <c:v>35426</c:v>
                </c:pt>
                <c:pt idx="3288">
                  <c:v>35425</c:v>
                </c:pt>
                <c:pt idx="3289">
                  <c:v>35423</c:v>
                </c:pt>
                <c:pt idx="3290">
                  <c:v>35422</c:v>
                </c:pt>
                <c:pt idx="3291">
                  <c:v>35419</c:v>
                </c:pt>
                <c:pt idx="3292">
                  <c:v>35418</c:v>
                </c:pt>
                <c:pt idx="3293">
                  <c:v>35417</c:v>
                </c:pt>
                <c:pt idx="3294">
                  <c:v>35416</c:v>
                </c:pt>
                <c:pt idx="3295">
                  <c:v>35415</c:v>
                </c:pt>
                <c:pt idx="3296">
                  <c:v>35412</c:v>
                </c:pt>
                <c:pt idx="3297">
                  <c:v>35411</c:v>
                </c:pt>
                <c:pt idx="3298">
                  <c:v>35410</c:v>
                </c:pt>
                <c:pt idx="3299">
                  <c:v>35409</c:v>
                </c:pt>
                <c:pt idx="3300">
                  <c:v>35408</c:v>
                </c:pt>
                <c:pt idx="3301">
                  <c:v>35405</c:v>
                </c:pt>
                <c:pt idx="3302">
                  <c:v>35404</c:v>
                </c:pt>
                <c:pt idx="3303">
                  <c:v>35403</c:v>
                </c:pt>
                <c:pt idx="3304">
                  <c:v>35402</c:v>
                </c:pt>
                <c:pt idx="3305">
                  <c:v>35401</c:v>
                </c:pt>
                <c:pt idx="3306">
                  <c:v>35398</c:v>
                </c:pt>
                <c:pt idx="3307">
                  <c:v>35396</c:v>
                </c:pt>
                <c:pt idx="3308">
                  <c:v>35395</c:v>
                </c:pt>
                <c:pt idx="3309">
                  <c:v>35394</c:v>
                </c:pt>
                <c:pt idx="3310">
                  <c:v>35391</c:v>
                </c:pt>
                <c:pt idx="3311">
                  <c:v>35390</c:v>
                </c:pt>
                <c:pt idx="3312">
                  <c:v>35389</c:v>
                </c:pt>
                <c:pt idx="3313">
                  <c:v>35388</c:v>
                </c:pt>
                <c:pt idx="3314">
                  <c:v>35387</c:v>
                </c:pt>
                <c:pt idx="3315">
                  <c:v>35384</c:v>
                </c:pt>
                <c:pt idx="3316">
                  <c:v>35383</c:v>
                </c:pt>
                <c:pt idx="3317">
                  <c:v>35382</c:v>
                </c:pt>
                <c:pt idx="3318">
                  <c:v>35381</c:v>
                </c:pt>
                <c:pt idx="3319">
                  <c:v>35377</c:v>
                </c:pt>
                <c:pt idx="3320">
                  <c:v>35376</c:v>
                </c:pt>
                <c:pt idx="3321">
                  <c:v>35375</c:v>
                </c:pt>
                <c:pt idx="3322">
                  <c:v>35374</c:v>
                </c:pt>
                <c:pt idx="3323">
                  <c:v>35373</c:v>
                </c:pt>
                <c:pt idx="3324">
                  <c:v>35370</c:v>
                </c:pt>
                <c:pt idx="3325">
                  <c:v>35369</c:v>
                </c:pt>
                <c:pt idx="3326">
                  <c:v>35368</c:v>
                </c:pt>
                <c:pt idx="3327">
                  <c:v>35367</c:v>
                </c:pt>
                <c:pt idx="3328">
                  <c:v>35366</c:v>
                </c:pt>
                <c:pt idx="3329">
                  <c:v>35363</c:v>
                </c:pt>
                <c:pt idx="3330">
                  <c:v>35362</c:v>
                </c:pt>
                <c:pt idx="3331">
                  <c:v>35361</c:v>
                </c:pt>
                <c:pt idx="3332">
                  <c:v>35360</c:v>
                </c:pt>
                <c:pt idx="3333">
                  <c:v>35359</c:v>
                </c:pt>
                <c:pt idx="3334">
                  <c:v>35356</c:v>
                </c:pt>
                <c:pt idx="3335">
                  <c:v>35355</c:v>
                </c:pt>
                <c:pt idx="3336">
                  <c:v>35354</c:v>
                </c:pt>
                <c:pt idx="3337">
                  <c:v>35353</c:v>
                </c:pt>
                <c:pt idx="3338">
                  <c:v>35349</c:v>
                </c:pt>
                <c:pt idx="3339">
                  <c:v>35348</c:v>
                </c:pt>
                <c:pt idx="3340">
                  <c:v>35347</c:v>
                </c:pt>
                <c:pt idx="3341">
                  <c:v>35346</c:v>
                </c:pt>
                <c:pt idx="3342">
                  <c:v>35345</c:v>
                </c:pt>
                <c:pt idx="3343">
                  <c:v>35342</c:v>
                </c:pt>
                <c:pt idx="3344">
                  <c:v>35341</c:v>
                </c:pt>
                <c:pt idx="3345">
                  <c:v>35340</c:v>
                </c:pt>
                <c:pt idx="3346">
                  <c:v>35339</c:v>
                </c:pt>
                <c:pt idx="3347">
                  <c:v>35338</c:v>
                </c:pt>
                <c:pt idx="3348">
                  <c:v>35335</c:v>
                </c:pt>
                <c:pt idx="3349">
                  <c:v>35334</c:v>
                </c:pt>
                <c:pt idx="3350">
                  <c:v>35333</c:v>
                </c:pt>
                <c:pt idx="3351">
                  <c:v>35332</c:v>
                </c:pt>
                <c:pt idx="3352">
                  <c:v>35331</c:v>
                </c:pt>
                <c:pt idx="3353">
                  <c:v>35328</c:v>
                </c:pt>
                <c:pt idx="3354">
                  <c:v>35327</c:v>
                </c:pt>
                <c:pt idx="3355">
                  <c:v>35326</c:v>
                </c:pt>
                <c:pt idx="3356">
                  <c:v>35325</c:v>
                </c:pt>
                <c:pt idx="3357">
                  <c:v>35324</c:v>
                </c:pt>
                <c:pt idx="3358">
                  <c:v>35321</c:v>
                </c:pt>
                <c:pt idx="3359">
                  <c:v>35320</c:v>
                </c:pt>
                <c:pt idx="3360">
                  <c:v>35319</c:v>
                </c:pt>
                <c:pt idx="3361">
                  <c:v>35318</c:v>
                </c:pt>
                <c:pt idx="3362">
                  <c:v>35317</c:v>
                </c:pt>
                <c:pt idx="3363">
                  <c:v>35314</c:v>
                </c:pt>
                <c:pt idx="3364">
                  <c:v>35313</c:v>
                </c:pt>
                <c:pt idx="3365">
                  <c:v>35312</c:v>
                </c:pt>
                <c:pt idx="3366">
                  <c:v>35311</c:v>
                </c:pt>
                <c:pt idx="3367">
                  <c:v>35307</c:v>
                </c:pt>
                <c:pt idx="3368">
                  <c:v>35306</c:v>
                </c:pt>
                <c:pt idx="3369">
                  <c:v>35305</c:v>
                </c:pt>
                <c:pt idx="3370">
                  <c:v>35304</c:v>
                </c:pt>
                <c:pt idx="3371">
                  <c:v>35303</c:v>
                </c:pt>
                <c:pt idx="3372">
                  <c:v>35300</c:v>
                </c:pt>
                <c:pt idx="3373">
                  <c:v>35299</c:v>
                </c:pt>
                <c:pt idx="3374">
                  <c:v>35298</c:v>
                </c:pt>
                <c:pt idx="3375">
                  <c:v>35297</c:v>
                </c:pt>
                <c:pt idx="3376">
                  <c:v>35296</c:v>
                </c:pt>
                <c:pt idx="3377">
                  <c:v>35293</c:v>
                </c:pt>
                <c:pt idx="3378">
                  <c:v>35292</c:v>
                </c:pt>
                <c:pt idx="3379">
                  <c:v>35291</c:v>
                </c:pt>
                <c:pt idx="3380">
                  <c:v>35290</c:v>
                </c:pt>
                <c:pt idx="3381">
                  <c:v>35289</c:v>
                </c:pt>
                <c:pt idx="3382">
                  <c:v>35286</c:v>
                </c:pt>
                <c:pt idx="3383">
                  <c:v>35285</c:v>
                </c:pt>
                <c:pt idx="3384">
                  <c:v>35284</c:v>
                </c:pt>
                <c:pt idx="3385">
                  <c:v>35283</c:v>
                </c:pt>
                <c:pt idx="3386">
                  <c:v>35282</c:v>
                </c:pt>
                <c:pt idx="3387">
                  <c:v>35279</c:v>
                </c:pt>
                <c:pt idx="3388">
                  <c:v>35278</c:v>
                </c:pt>
                <c:pt idx="3389">
                  <c:v>35277</c:v>
                </c:pt>
                <c:pt idx="3390">
                  <c:v>35276</c:v>
                </c:pt>
                <c:pt idx="3391">
                  <c:v>35275</c:v>
                </c:pt>
                <c:pt idx="3392">
                  <c:v>35272</c:v>
                </c:pt>
                <c:pt idx="3393">
                  <c:v>35271</c:v>
                </c:pt>
                <c:pt idx="3394">
                  <c:v>35270</c:v>
                </c:pt>
                <c:pt idx="3395">
                  <c:v>35269</c:v>
                </c:pt>
                <c:pt idx="3396">
                  <c:v>35268</c:v>
                </c:pt>
                <c:pt idx="3397">
                  <c:v>35265</c:v>
                </c:pt>
                <c:pt idx="3398">
                  <c:v>35264</c:v>
                </c:pt>
                <c:pt idx="3399">
                  <c:v>35263</c:v>
                </c:pt>
                <c:pt idx="3400">
                  <c:v>35262</c:v>
                </c:pt>
                <c:pt idx="3401">
                  <c:v>35261</c:v>
                </c:pt>
                <c:pt idx="3402">
                  <c:v>35258</c:v>
                </c:pt>
                <c:pt idx="3403">
                  <c:v>35257</c:v>
                </c:pt>
                <c:pt idx="3404">
                  <c:v>35256</c:v>
                </c:pt>
                <c:pt idx="3405">
                  <c:v>35255</c:v>
                </c:pt>
                <c:pt idx="3406">
                  <c:v>35254</c:v>
                </c:pt>
                <c:pt idx="3407">
                  <c:v>35251</c:v>
                </c:pt>
                <c:pt idx="3408">
                  <c:v>35249</c:v>
                </c:pt>
                <c:pt idx="3409">
                  <c:v>35248</c:v>
                </c:pt>
                <c:pt idx="3410">
                  <c:v>35247</c:v>
                </c:pt>
                <c:pt idx="3411">
                  <c:v>35244</c:v>
                </c:pt>
                <c:pt idx="3412">
                  <c:v>35243</c:v>
                </c:pt>
                <c:pt idx="3413">
                  <c:v>35242</c:v>
                </c:pt>
                <c:pt idx="3414">
                  <c:v>35241</c:v>
                </c:pt>
                <c:pt idx="3415">
                  <c:v>35240</c:v>
                </c:pt>
                <c:pt idx="3416">
                  <c:v>35237</c:v>
                </c:pt>
                <c:pt idx="3417">
                  <c:v>35236</c:v>
                </c:pt>
                <c:pt idx="3418">
                  <c:v>35235</c:v>
                </c:pt>
                <c:pt idx="3419">
                  <c:v>35234</c:v>
                </c:pt>
                <c:pt idx="3420">
                  <c:v>35233</c:v>
                </c:pt>
                <c:pt idx="3421">
                  <c:v>35230</c:v>
                </c:pt>
                <c:pt idx="3422">
                  <c:v>35229</c:v>
                </c:pt>
                <c:pt idx="3423">
                  <c:v>35228</c:v>
                </c:pt>
                <c:pt idx="3424">
                  <c:v>35227</c:v>
                </c:pt>
                <c:pt idx="3425">
                  <c:v>35226</c:v>
                </c:pt>
                <c:pt idx="3426">
                  <c:v>35223</c:v>
                </c:pt>
                <c:pt idx="3427">
                  <c:v>35222</c:v>
                </c:pt>
                <c:pt idx="3428">
                  <c:v>35221</c:v>
                </c:pt>
                <c:pt idx="3429">
                  <c:v>35220</c:v>
                </c:pt>
                <c:pt idx="3430">
                  <c:v>35219</c:v>
                </c:pt>
                <c:pt idx="3431">
                  <c:v>35216</c:v>
                </c:pt>
                <c:pt idx="3432">
                  <c:v>35215</c:v>
                </c:pt>
                <c:pt idx="3433">
                  <c:v>35214</c:v>
                </c:pt>
                <c:pt idx="3434">
                  <c:v>35213</c:v>
                </c:pt>
                <c:pt idx="3435">
                  <c:v>35209</c:v>
                </c:pt>
                <c:pt idx="3436">
                  <c:v>35208</c:v>
                </c:pt>
                <c:pt idx="3437">
                  <c:v>35207</c:v>
                </c:pt>
                <c:pt idx="3438">
                  <c:v>35206</c:v>
                </c:pt>
                <c:pt idx="3439">
                  <c:v>35205</c:v>
                </c:pt>
                <c:pt idx="3440">
                  <c:v>35202</c:v>
                </c:pt>
                <c:pt idx="3441">
                  <c:v>35201</c:v>
                </c:pt>
                <c:pt idx="3442">
                  <c:v>35200</c:v>
                </c:pt>
                <c:pt idx="3443">
                  <c:v>35199</c:v>
                </c:pt>
                <c:pt idx="3444">
                  <c:v>35198</c:v>
                </c:pt>
                <c:pt idx="3445">
                  <c:v>35195</c:v>
                </c:pt>
                <c:pt idx="3446">
                  <c:v>35194</c:v>
                </c:pt>
                <c:pt idx="3447">
                  <c:v>35193</c:v>
                </c:pt>
                <c:pt idx="3448">
                  <c:v>35192</c:v>
                </c:pt>
                <c:pt idx="3449">
                  <c:v>35191</c:v>
                </c:pt>
                <c:pt idx="3450">
                  <c:v>35188</c:v>
                </c:pt>
                <c:pt idx="3451">
                  <c:v>35187</c:v>
                </c:pt>
                <c:pt idx="3452">
                  <c:v>35186</c:v>
                </c:pt>
                <c:pt idx="3453">
                  <c:v>35185</c:v>
                </c:pt>
                <c:pt idx="3454">
                  <c:v>35184</c:v>
                </c:pt>
                <c:pt idx="3455">
                  <c:v>35181</c:v>
                </c:pt>
                <c:pt idx="3456">
                  <c:v>35180</c:v>
                </c:pt>
                <c:pt idx="3457">
                  <c:v>35179</c:v>
                </c:pt>
                <c:pt idx="3458">
                  <c:v>35178</c:v>
                </c:pt>
                <c:pt idx="3459">
                  <c:v>35177</c:v>
                </c:pt>
                <c:pt idx="3460">
                  <c:v>35174</c:v>
                </c:pt>
                <c:pt idx="3461">
                  <c:v>35173</c:v>
                </c:pt>
                <c:pt idx="3462">
                  <c:v>35172</c:v>
                </c:pt>
                <c:pt idx="3463">
                  <c:v>35171</c:v>
                </c:pt>
                <c:pt idx="3464">
                  <c:v>35170</c:v>
                </c:pt>
                <c:pt idx="3465">
                  <c:v>35167</c:v>
                </c:pt>
                <c:pt idx="3466">
                  <c:v>35166</c:v>
                </c:pt>
                <c:pt idx="3467">
                  <c:v>35165</c:v>
                </c:pt>
                <c:pt idx="3468">
                  <c:v>35164</c:v>
                </c:pt>
                <c:pt idx="3469">
                  <c:v>35163</c:v>
                </c:pt>
                <c:pt idx="3470">
                  <c:v>35159</c:v>
                </c:pt>
                <c:pt idx="3471">
                  <c:v>35158</c:v>
                </c:pt>
                <c:pt idx="3472">
                  <c:v>35157</c:v>
                </c:pt>
                <c:pt idx="3473">
                  <c:v>35156</c:v>
                </c:pt>
                <c:pt idx="3474">
                  <c:v>35153</c:v>
                </c:pt>
                <c:pt idx="3475">
                  <c:v>35152</c:v>
                </c:pt>
                <c:pt idx="3476">
                  <c:v>35151</c:v>
                </c:pt>
                <c:pt idx="3477">
                  <c:v>35150</c:v>
                </c:pt>
                <c:pt idx="3478">
                  <c:v>35149</c:v>
                </c:pt>
                <c:pt idx="3479">
                  <c:v>35146</c:v>
                </c:pt>
                <c:pt idx="3480">
                  <c:v>35145</c:v>
                </c:pt>
                <c:pt idx="3481">
                  <c:v>35144</c:v>
                </c:pt>
                <c:pt idx="3482">
                  <c:v>35143</c:v>
                </c:pt>
                <c:pt idx="3483">
                  <c:v>35142</c:v>
                </c:pt>
                <c:pt idx="3484">
                  <c:v>35139</c:v>
                </c:pt>
                <c:pt idx="3485">
                  <c:v>35138</c:v>
                </c:pt>
                <c:pt idx="3486">
                  <c:v>35137</c:v>
                </c:pt>
                <c:pt idx="3487">
                  <c:v>35136</c:v>
                </c:pt>
                <c:pt idx="3488">
                  <c:v>35135</c:v>
                </c:pt>
                <c:pt idx="3489">
                  <c:v>35132</c:v>
                </c:pt>
                <c:pt idx="3490">
                  <c:v>35131</c:v>
                </c:pt>
                <c:pt idx="3491">
                  <c:v>35130</c:v>
                </c:pt>
                <c:pt idx="3492">
                  <c:v>35129</c:v>
                </c:pt>
                <c:pt idx="3493">
                  <c:v>35128</c:v>
                </c:pt>
                <c:pt idx="3494">
                  <c:v>35125</c:v>
                </c:pt>
                <c:pt idx="3495">
                  <c:v>35124</c:v>
                </c:pt>
                <c:pt idx="3496">
                  <c:v>35123</c:v>
                </c:pt>
                <c:pt idx="3497">
                  <c:v>35122</c:v>
                </c:pt>
                <c:pt idx="3498">
                  <c:v>35121</c:v>
                </c:pt>
                <c:pt idx="3499">
                  <c:v>35118</c:v>
                </c:pt>
                <c:pt idx="3500">
                  <c:v>35117</c:v>
                </c:pt>
                <c:pt idx="3501">
                  <c:v>35116</c:v>
                </c:pt>
                <c:pt idx="3502">
                  <c:v>35115</c:v>
                </c:pt>
                <c:pt idx="3503">
                  <c:v>35111</c:v>
                </c:pt>
                <c:pt idx="3504">
                  <c:v>35110</c:v>
                </c:pt>
                <c:pt idx="3505">
                  <c:v>35109</c:v>
                </c:pt>
                <c:pt idx="3506">
                  <c:v>35108</c:v>
                </c:pt>
                <c:pt idx="3507">
                  <c:v>35107</c:v>
                </c:pt>
                <c:pt idx="3508">
                  <c:v>35104</c:v>
                </c:pt>
                <c:pt idx="3509">
                  <c:v>35103</c:v>
                </c:pt>
                <c:pt idx="3510">
                  <c:v>35102</c:v>
                </c:pt>
                <c:pt idx="3511">
                  <c:v>35101</c:v>
                </c:pt>
                <c:pt idx="3512">
                  <c:v>35100</c:v>
                </c:pt>
                <c:pt idx="3513">
                  <c:v>35097</c:v>
                </c:pt>
                <c:pt idx="3514">
                  <c:v>35096</c:v>
                </c:pt>
                <c:pt idx="3515">
                  <c:v>35095</c:v>
                </c:pt>
                <c:pt idx="3516">
                  <c:v>35094</c:v>
                </c:pt>
                <c:pt idx="3517">
                  <c:v>35093</c:v>
                </c:pt>
                <c:pt idx="3518">
                  <c:v>35090</c:v>
                </c:pt>
                <c:pt idx="3519">
                  <c:v>35089</c:v>
                </c:pt>
                <c:pt idx="3520">
                  <c:v>35088</c:v>
                </c:pt>
                <c:pt idx="3521">
                  <c:v>35087</c:v>
                </c:pt>
                <c:pt idx="3522">
                  <c:v>35086</c:v>
                </c:pt>
                <c:pt idx="3523">
                  <c:v>35083</c:v>
                </c:pt>
                <c:pt idx="3524">
                  <c:v>35082</c:v>
                </c:pt>
                <c:pt idx="3525">
                  <c:v>35081</c:v>
                </c:pt>
                <c:pt idx="3526">
                  <c:v>35080</c:v>
                </c:pt>
                <c:pt idx="3527">
                  <c:v>35076</c:v>
                </c:pt>
                <c:pt idx="3528">
                  <c:v>35075</c:v>
                </c:pt>
                <c:pt idx="3529">
                  <c:v>35074</c:v>
                </c:pt>
                <c:pt idx="3530">
                  <c:v>35073</c:v>
                </c:pt>
                <c:pt idx="3531">
                  <c:v>35072</c:v>
                </c:pt>
                <c:pt idx="3532">
                  <c:v>35069</c:v>
                </c:pt>
                <c:pt idx="3533">
                  <c:v>35068</c:v>
                </c:pt>
                <c:pt idx="3534">
                  <c:v>35067</c:v>
                </c:pt>
                <c:pt idx="3535">
                  <c:v>35066</c:v>
                </c:pt>
                <c:pt idx="3536">
                  <c:v>35062</c:v>
                </c:pt>
                <c:pt idx="3537">
                  <c:v>35061</c:v>
                </c:pt>
                <c:pt idx="3538">
                  <c:v>35060</c:v>
                </c:pt>
                <c:pt idx="3539">
                  <c:v>35059</c:v>
                </c:pt>
                <c:pt idx="3540">
                  <c:v>35055</c:v>
                </c:pt>
                <c:pt idx="3541">
                  <c:v>35054</c:v>
                </c:pt>
                <c:pt idx="3542">
                  <c:v>35053</c:v>
                </c:pt>
                <c:pt idx="3543">
                  <c:v>35052</c:v>
                </c:pt>
                <c:pt idx="3544">
                  <c:v>35051</c:v>
                </c:pt>
                <c:pt idx="3545">
                  <c:v>35048</c:v>
                </c:pt>
                <c:pt idx="3546">
                  <c:v>35047</c:v>
                </c:pt>
                <c:pt idx="3547">
                  <c:v>35046</c:v>
                </c:pt>
                <c:pt idx="3548">
                  <c:v>35045</c:v>
                </c:pt>
                <c:pt idx="3549">
                  <c:v>35044</c:v>
                </c:pt>
                <c:pt idx="3550">
                  <c:v>35041</c:v>
                </c:pt>
                <c:pt idx="3551">
                  <c:v>35040</c:v>
                </c:pt>
                <c:pt idx="3552">
                  <c:v>35039</c:v>
                </c:pt>
                <c:pt idx="3553">
                  <c:v>35038</c:v>
                </c:pt>
                <c:pt idx="3554">
                  <c:v>35037</c:v>
                </c:pt>
                <c:pt idx="3555">
                  <c:v>35034</c:v>
                </c:pt>
                <c:pt idx="3556">
                  <c:v>35033</c:v>
                </c:pt>
                <c:pt idx="3557">
                  <c:v>35032</c:v>
                </c:pt>
                <c:pt idx="3558">
                  <c:v>35031</c:v>
                </c:pt>
                <c:pt idx="3559">
                  <c:v>35030</c:v>
                </c:pt>
                <c:pt idx="3560">
                  <c:v>35027</c:v>
                </c:pt>
                <c:pt idx="3561">
                  <c:v>35025</c:v>
                </c:pt>
                <c:pt idx="3562">
                  <c:v>35024</c:v>
                </c:pt>
                <c:pt idx="3563">
                  <c:v>35023</c:v>
                </c:pt>
                <c:pt idx="3564">
                  <c:v>35020</c:v>
                </c:pt>
                <c:pt idx="3565">
                  <c:v>35019</c:v>
                </c:pt>
                <c:pt idx="3566">
                  <c:v>35018</c:v>
                </c:pt>
                <c:pt idx="3567">
                  <c:v>35017</c:v>
                </c:pt>
                <c:pt idx="3568">
                  <c:v>35016</c:v>
                </c:pt>
                <c:pt idx="3569">
                  <c:v>35013</c:v>
                </c:pt>
                <c:pt idx="3570">
                  <c:v>35012</c:v>
                </c:pt>
                <c:pt idx="3571">
                  <c:v>35011</c:v>
                </c:pt>
                <c:pt idx="3572">
                  <c:v>35010</c:v>
                </c:pt>
                <c:pt idx="3573">
                  <c:v>35009</c:v>
                </c:pt>
                <c:pt idx="3574">
                  <c:v>35006</c:v>
                </c:pt>
                <c:pt idx="3575">
                  <c:v>35005</c:v>
                </c:pt>
                <c:pt idx="3576">
                  <c:v>35004</c:v>
                </c:pt>
                <c:pt idx="3577">
                  <c:v>35003</c:v>
                </c:pt>
                <c:pt idx="3578">
                  <c:v>35002</c:v>
                </c:pt>
                <c:pt idx="3579">
                  <c:v>34999</c:v>
                </c:pt>
                <c:pt idx="3580">
                  <c:v>34998</c:v>
                </c:pt>
                <c:pt idx="3581">
                  <c:v>34997</c:v>
                </c:pt>
                <c:pt idx="3582">
                  <c:v>34996</c:v>
                </c:pt>
                <c:pt idx="3583">
                  <c:v>34995</c:v>
                </c:pt>
                <c:pt idx="3584">
                  <c:v>34992</c:v>
                </c:pt>
                <c:pt idx="3585">
                  <c:v>34991</c:v>
                </c:pt>
                <c:pt idx="3586">
                  <c:v>34990</c:v>
                </c:pt>
                <c:pt idx="3587">
                  <c:v>34989</c:v>
                </c:pt>
                <c:pt idx="3588">
                  <c:v>34988</c:v>
                </c:pt>
                <c:pt idx="3589">
                  <c:v>34985</c:v>
                </c:pt>
                <c:pt idx="3590">
                  <c:v>34984</c:v>
                </c:pt>
                <c:pt idx="3591">
                  <c:v>34983</c:v>
                </c:pt>
                <c:pt idx="3592">
                  <c:v>34982</c:v>
                </c:pt>
                <c:pt idx="3593">
                  <c:v>34978</c:v>
                </c:pt>
                <c:pt idx="3594">
                  <c:v>34977</c:v>
                </c:pt>
                <c:pt idx="3595">
                  <c:v>34976</c:v>
                </c:pt>
                <c:pt idx="3596">
                  <c:v>34975</c:v>
                </c:pt>
                <c:pt idx="3597">
                  <c:v>34974</c:v>
                </c:pt>
                <c:pt idx="3598">
                  <c:v>34971</c:v>
                </c:pt>
                <c:pt idx="3599">
                  <c:v>34970</c:v>
                </c:pt>
                <c:pt idx="3600">
                  <c:v>34969</c:v>
                </c:pt>
                <c:pt idx="3601">
                  <c:v>34968</c:v>
                </c:pt>
                <c:pt idx="3602">
                  <c:v>34967</c:v>
                </c:pt>
                <c:pt idx="3603">
                  <c:v>34964</c:v>
                </c:pt>
                <c:pt idx="3604">
                  <c:v>34963</c:v>
                </c:pt>
                <c:pt idx="3605">
                  <c:v>34962</c:v>
                </c:pt>
                <c:pt idx="3606">
                  <c:v>34961</c:v>
                </c:pt>
                <c:pt idx="3607">
                  <c:v>34960</c:v>
                </c:pt>
                <c:pt idx="3608">
                  <c:v>34957</c:v>
                </c:pt>
                <c:pt idx="3609">
                  <c:v>34956</c:v>
                </c:pt>
                <c:pt idx="3610">
                  <c:v>34955</c:v>
                </c:pt>
                <c:pt idx="3611">
                  <c:v>34954</c:v>
                </c:pt>
                <c:pt idx="3612">
                  <c:v>34953</c:v>
                </c:pt>
                <c:pt idx="3613">
                  <c:v>34950</c:v>
                </c:pt>
                <c:pt idx="3614">
                  <c:v>34949</c:v>
                </c:pt>
                <c:pt idx="3615">
                  <c:v>34948</c:v>
                </c:pt>
                <c:pt idx="3616">
                  <c:v>34947</c:v>
                </c:pt>
                <c:pt idx="3617">
                  <c:v>34943</c:v>
                </c:pt>
                <c:pt idx="3618">
                  <c:v>34942</c:v>
                </c:pt>
                <c:pt idx="3619">
                  <c:v>34941</c:v>
                </c:pt>
                <c:pt idx="3620">
                  <c:v>34940</c:v>
                </c:pt>
                <c:pt idx="3621">
                  <c:v>34939</c:v>
                </c:pt>
                <c:pt idx="3622">
                  <c:v>34936</c:v>
                </c:pt>
                <c:pt idx="3623">
                  <c:v>34935</c:v>
                </c:pt>
                <c:pt idx="3624">
                  <c:v>34934</c:v>
                </c:pt>
                <c:pt idx="3625">
                  <c:v>34933</c:v>
                </c:pt>
                <c:pt idx="3626">
                  <c:v>34932</c:v>
                </c:pt>
                <c:pt idx="3627">
                  <c:v>34929</c:v>
                </c:pt>
                <c:pt idx="3628">
                  <c:v>34928</c:v>
                </c:pt>
                <c:pt idx="3629">
                  <c:v>34927</c:v>
                </c:pt>
                <c:pt idx="3630">
                  <c:v>34926</c:v>
                </c:pt>
                <c:pt idx="3631">
                  <c:v>34925</c:v>
                </c:pt>
                <c:pt idx="3632">
                  <c:v>34922</c:v>
                </c:pt>
                <c:pt idx="3633">
                  <c:v>34921</c:v>
                </c:pt>
                <c:pt idx="3634">
                  <c:v>34920</c:v>
                </c:pt>
                <c:pt idx="3635">
                  <c:v>34919</c:v>
                </c:pt>
                <c:pt idx="3636">
                  <c:v>34918</c:v>
                </c:pt>
                <c:pt idx="3637">
                  <c:v>34915</c:v>
                </c:pt>
                <c:pt idx="3638">
                  <c:v>34914</c:v>
                </c:pt>
                <c:pt idx="3639">
                  <c:v>34913</c:v>
                </c:pt>
                <c:pt idx="3640">
                  <c:v>34912</c:v>
                </c:pt>
                <c:pt idx="3641">
                  <c:v>34911</c:v>
                </c:pt>
                <c:pt idx="3642">
                  <c:v>34908</c:v>
                </c:pt>
                <c:pt idx="3643">
                  <c:v>34907</c:v>
                </c:pt>
                <c:pt idx="3644">
                  <c:v>34906</c:v>
                </c:pt>
                <c:pt idx="3645">
                  <c:v>34905</c:v>
                </c:pt>
                <c:pt idx="3646">
                  <c:v>34904</c:v>
                </c:pt>
                <c:pt idx="3647">
                  <c:v>34901</c:v>
                </c:pt>
                <c:pt idx="3648">
                  <c:v>34900</c:v>
                </c:pt>
                <c:pt idx="3649">
                  <c:v>34899</c:v>
                </c:pt>
                <c:pt idx="3650">
                  <c:v>34898</c:v>
                </c:pt>
                <c:pt idx="3651">
                  <c:v>34897</c:v>
                </c:pt>
                <c:pt idx="3652">
                  <c:v>34894</c:v>
                </c:pt>
                <c:pt idx="3653">
                  <c:v>34893</c:v>
                </c:pt>
                <c:pt idx="3654">
                  <c:v>34892</c:v>
                </c:pt>
                <c:pt idx="3655">
                  <c:v>34891</c:v>
                </c:pt>
                <c:pt idx="3656">
                  <c:v>34890</c:v>
                </c:pt>
                <c:pt idx="3657">
                  <c:v>34887</c:v>
                </c:pt>
                <c:pt idx="3658">
                  <c:v>34886</c:v>
                </c:pt>
                <c:pt idx="3659">
                  <c:v>34885</c:v>
                </c:pt>
                <c:pt idx="3660">
                  <c:v>34883</c:v>
                </c:pt>
                <c:pt idx="3661">
                  <c:v>34880</c:v>
                </c:pt>
                <c:pt idx="3662">
                  <c:v>34879</c:v>
                </c:pt>
                <c:pt idx="3663">
                  <c:v>34878</c:v>
                </c:pt>
                <c:pt idx="3664">
                  <c:v>34877</c:v>
                </c:pt>
                <c:pt idx="3665">
                  <c:v>34876</c:v>
                </c:pt>
                <c:pt idx="3666">
                  <c:v>34873</c:v>
                </c:pt>
                <c:pt idx="3667">
                  <c:v>34872</c:v>
                </c:pt>
                <c:pt idx="3668">
                  <c:v>34871</c:v>
                </c:pt>
                <c:pt idx="3669">
                  <c:v>34870</c:v>
                </c:pt>
                <c:pt idx="3670">
                  <c:v>34869</c:v>
                </c:pt>
                <c:pt idx="3671">
                  <c:v>34866</c:v>
                </c:pt>
                <c:pt idx="3672">
                  <c:v>34865</c:v>
                </c:pt>
                <c:pt idx="3673">
                  <c:v>34864</c:v>
                </c:pt>
                <c:pt idx="3674">
                  <c:v>34863</c:v>
                </c:pt>
                <c:pt idx="3675">
                  <c:v>34862</c:v>
                </c:pt>
                <c:pt idx="3676">
                  <c:v>34859</c:v>
                </c:pt>
                <c:pt idx="3677">
                  <c:v>34858</c:v>
                </c:pt>
                <c:pt idx="3678">
                  <c:v>34857</c:v>
                </c:pt>
                <c:pt idx="3679">
                  <c:v>34856</c:v>
                </c:pt>
                <c:pt idx="3680">
                  <c:v>34855</c:v>
                </c:pt>
                <c:pt idx="3681">
                  <c:v>34852</c:v>
                </c:pt>
                <c:pt idx="3682">
                  <c:v>34851</c:v>
                </c:pt>
                <c:pt idx="3683">
                  <c:v>34850</c:v>
                </c:pt>
                <c:pt idx="3684">
                  <c:v>34849</c:v>
                </c:pt>
                <c:pt idx="3685">
                  <c:v>34845</c:v>
                </c:pt>
                <c:pt idx="3686">
                  <c:v>34844</c:v>
                </c:pt>
                <c:pt idx="3687">
                  <c:v>34843</c:v>
                </c:pt>
                <c:pt idx="3688">
                  <c:v>34842</c:v>
                </c:pt>
                <c:pt idx="3689">
                  <c:v>34841</c:v>
                </c:pt>
                <c:pt idx="3690">
                  <c:v>34838</c:v>
                </c:pt>
                <c:pt idx="3691">
                  <c:v>34837</c:v>
                </c:pt>
                <c:pt idx="3692">
                  <c:v>34836</c:v>
                </c:pt>
                <c:pt idx="3693">
                  <c:v>34835</c:v>
                </c:pt>
                <c:pt idx="3694">
                  <c:v>34834</c:v>
                </c:pt>
                <c:pt idx="3695">
                  <c:v>34831</c:v>
                </c:pt>
                <c:pt idx="3696">
                  <c:v>34830</c:v>
                </c:pt>
                <c:pt idx="3697">
                  <c:v>34829</c:v>
                </c:pt>
                <c:pt idx="3698">
                  <c:v>34828</c:v>
                </c:pt>
                <c:pt idx="3699">
                  <c:v>34827</c:v>
                </c:pt>
                <c:pt idx="3700">
                  <c:v>34824</c:v>
                </c:pt>
                <c:pt idx="3701">
                  <c:v>34823</c:v>
                </c:pt>
                <c:pt idx="3702">
                  <c:v>34822</c:v>
                </c:pt>
                <c:pt idx="3703">
                  <c:v>34821</c:v>
                </c:pt>
                <c:pt idx="3704">
                  <c:v>34820</c:v>
                </c:pt>
                <c:pt idx="3705">
                  <c:v>34817</c:v>
                </c:pt>
                <c:pt idx="3706">
                  <c:v>34816</c:v>
                </c:pt>
                <c:pt idx="3707">
                  <c:v>34815</c:v>
                </c:pt>
                <c:pt idx="3708">
                  <c:v>34814</c:v>
                </c:pt>
                <c:pt idx="3709">
                  <c:v>34813</c:v>
                </c:pt>
                <c:pt idx="3710">
                  <c:v>34810</c:v>
                </c:pt>
                <c:pt idx="3711">
                  <c:v>34809</c:v>
                </c:pt>
                <c:pt idx="3712">
                  <c:v>34808</c:v>
                </c:pt>
                <c:pt idx="3713">
                  <c:v>34807</c:v>
                </c:pt>
                <c:pt idx="3714">
                  <c:v>34806</c:v>
                </c:pt>
                <c:pt idx="3715">
                  <c:v>34802</c:v>
                </c:pt>
                <c:pt idx="3716">
                  <c:v>34801</c:v>
                </c:pt>
                <c:pt idx="3717">
                  <c:v>34800</c:v>
                </c:pt>
                <c:pt idx="3718">
                  <c:v>34799</c:v>
                </c:pt>
                <c:pt idx="3719">
                  <c:v>34796</c:v>
                </c:pt>
                <c:pt idx="3720">
                  <c:v>34795</c:v>
                </c:pt>
                <c:pt idx="3721">
                  <c:v>34794</c:v>
                </c:pt>
                <c:pt idx="3722">
                  <c:v>34793</c:v>
                </c:pt>
                <c:pt idx="3723">
                  <c:v>34792</c:v>
                </c:pt>
                <c:pt idx="3724">
                  <c:v>34789</c:v>
                </c:pt>
                <c:pt idx="3725">
                  <c:v>34788</c:v>
                </c:pt>
                <c:pt idx="3726">
                  <c:v>34787</c:v>
                </c:pt>
                <c:pt idx="3727">
                  <c:v>34786</c:v>
                </c:pt>
                <c:pt idx="3728">
                  <c:v>34785</c:v>
                </c:pt>
                <c:pt idx="3729">
                  <c:v>34782</c:v>
                </c:pt>
                <c:pt idx="3730">
                  <c:v>34781</c:v>
                </c:pt>
                <c:pt idx="3731">
                  <c:v>34780</c:v>
                </c:pt>
                <c:pt idx="3732">
                  <c:v>34779</c:v>
                </c:pt>
                <c:pt idx="3733">
                  <c:v>34778</c:v>
                </c:pt>
                <c:pt idx="3734">
                  <c:v>34775</c:v>
                </c:pt>
                <c:pt idx="3735">
                  <c:v>34774</c:v>
                </c:pt>
                <c:pt idx="3736">
                  <c:v>34773</c:v>
                </c:pt>
                <c:pt idx="3737">
                  <c:v>34772</c:v>
                </c:pt>
                <c:pt idx="3738">
                  <c:v>34771</c:v>
                </c:pt>
                <c:pt idx="3739">
                  <c:v>34768</c:v>
                </c:pt>
                <c:pt idx="3740">
                  <c:v>34767</c:v>
                </c:pt>
                <c:pt idx="3741">
                  <c:v>34766</c:v>
                </c:pt>
                <c:pt idx="3742">
                  <c:v>34765</c:v>
                </c:pt>
                <c:pt idx="3743">
                  <c:v>34764</c:v>
                </c:pt>
                <c:pt idx="3744">
                  <c:v>34761</c:v>
                </c:pt>
                <c:pt idx="3745">
                  <c:v>34760</c:v>
                </c:pt>
                <c:pt idx="3746">
                  <c:v>34759</c:v>
                </c:pt>
                <c:pt idx="3747">
                  <c:v>34758</c:v>
                </c:pt>
                <c:pt idx="3748">
                  <c:v>34757</c:v>
                </c:pt>
                <c:pt idx="3749">
                  <c:v>34754</c:v>
                </c:pt>
                <c:pt idx="3750">
                  <c:v>34753</c:v>
                </c:pt>
                <c:pt idx="3751">
                  <c:v>34752</c:v>
                </c:pt>
                <c:pt idx="3752">
                  <c:v>34751</c:v>
                </c:pt>
                <c:pt idx="3753">
                  <c:v>34747</c:v>
                </c:pt>
                <c:pt idx="3754">
                  <c:v>34746</c:v>
                </c:pt>
                <c:pt idx="3755">
                  <c:v>34745</c:v>
                </c:pt>
                <c:pt idx="3756">
                  <c:v>34744</c:v>
                </c:pt>
                <c:pt idx="3757">
                  <c:v>34743</c:v>
                </c:pt>
                <c:pt idx="3758">
                  <c:v>34740</c:v>
                </c:pt>
                <c:pt idx="3759">
                  <c:v>34739</c:v>
                </c:pt>
                <c:pt idx="3760">
                  <c:v>34738</c:v>
                </c:pt>
                <c:pt idx="3761">
                  <c:v>34737</c:v>
                </c:pt>
                <c:pt idx="3762">
                  <c:v>34736</c:v>
                </c:pt>
                <c:pt idx="3763">
                  <c:v>34733</c:v>
                </c:pt>
                <c:pt idx="3764">
                  <c:v>34732</c:v>
                </c:pt>
                <c:pt idx="3765">
                  <c:v>34731</c:v>
                </c:pt>
                <c:pt idx="3766">
                  <c:v>34730</c:v>
                </c:pt>
                <c:pt idx="3767">
                  <c:v>34729</c:v>
                </c:pt>
                <c:pt idx="3768">
                  <c:v>34726</c:v>
                </c:pt>
                <c:pt idx="3769">
                  <c:v>34725</c:v>
                </c:pt>
                <c:pt idx="3770">
                  <c:v>34724</c:v>
                </c:pt>
                <c:pt idx="3771">
                  <c:v>34723</c:v>
                </c:pt>
                <c:pt idx="3772">
                  <c:v>34722</c:v>
                </c:pt>
                <c:pt idx="3773">
                  <c:v>34719</c:v>
                </c:pt>
                <c:pt idx="3774">
                  <c:v>34718</c:v>
                </c:pt>
                <c:pt idx="3775">
                  <c:v>34717</c:v>
                </c:pt>
                <c:pt idx="3776">
                  <c:v>34716</c:v>
                </c:pt>
                <c:pt idx="3777">
                  <c:v>34712</c:v>
                </c:pt>
                <c:pt idx="3778">
                  <c:v>34711</c:v>
                </c:pt>
                <c:pt idx="3779">
                  <c:v>34710</c:v>
                </c:pt>
                <c:pt idx="3780">
                  <c:v>34709</c:v>
                </c:pt>
                <c:pt idx="3781">
                  <c:v>34708</c:v>
                </c:pt>
                <c:pt idx="3782">
                  <c:v>34705</c:v>
                </c:pt>
                <c:pt idx="3783">
                  <c:v>34704</c:v>
                </c:pt>
                <c:pt idx="3784">
                  <c:v>34703</c:v>
                </c:pt>
                <c:pt idx="3785">
                  <c:v>34702</c:v>
                </c:pt>
                <c:pt idx="3786">
                  <c:v>34698</c:v>
                </c:pt>
                <c:pt idx="3787">
                  <c:v>34697</c:v>
                </c:pt>
                <c:pt idx="3788">
                  <c:v>34696</c:v>
                </c:pt>
                <c:pt idx="3789">
                  <c:v>34695</c:v>
                </c:pt>
                <c:pt idx="3790">
                  <c:v>34691</c:v>
                </c:pt>
                <c:pt idx="3791">
                  <c:v>34690</c:v>
                </c:pt>
                <c:pt idx="3792">
                  <c:v>34689</c:v>
                </c:pt>
                <c:pt idx="3793">
                  <c:v>34688</c:v>
                </c:pt>
                <c:pt idx="3794">
                  <c:v>34687</c:v>
                </c:pt>
                <c:pt idx="3795">
                  <c:v>34684</c:v>
                </c:pt>
                <c:pt idx="3796">
                  <c:v>34683</c:v>
                </c:pt>
                <c:pt idx="3797">
                  <c:v>34682</c:v>
                </c:pt>
                <c:pt idx="3798">
                  <c:v>34681</c:v>
                </c:pt>
                <c:pt idx="3799">
                  <c:v>34680</c:v>
                </c:pt>
                <c:pt idx="3800">
                  <c:v>34677</c:v>
                </c:pt>
                <c:pt idx="3801">
                  <c:v>34676</c:v>
                </c:pt>
                <c:pt idx="3802">
                  <c:v>34675</c:v>
                </c:pt>
                <c:pt idx="3803">
                  <c:v>34674</c:v>
                </c:pt>
                <c:pt idx="3804">
                  <c:v>34673</c:v>
                </c:pt>
                <c:pt idx="3805">
                  <c:v>34670</c:v>
                </c:pt>
                <c:pt idx="3806">
                  <c:v>34669</c:v>
                </c:pt>
                <c:pt idx="3807">
                  <c:v>34668</c:v>
                </c:pt>
                <c:pt idx="3808">
                  <c:v>34667</c:v>
                </c:pt>
                <c:pt idx="3809">
                  <c:v>34666</c:v>
                </c:pt>
                <c:pt idx="3810">
                  <c:v>34663</c:v>
                </c:pt>
                <c:pt idx="3811">
                  <c:v>34661</c:v>
                </c:pt>
                <c:pt idx="3812">
                  <c:v>34660</c:v>
                </c:pt>
                <c:pt idx="3813">
                  <c:v>34659</c:v>
                </c:pt>
                <c:pt idx="3814">
                  <c:v>34656</c:v>
                </c:pt>
                <c:pt idx="3815">
                  <c:v>34655</c:v>
                </c:pt>
                <c:pt idx="3816">
                  <c:v>34654</c:v>
                </c:pt>
                <c:pt idx="3817">
                  <c:v>34653</c:v>
                </c:pt>
                <c:pt idx="3818">
                  <c:v>34652</c:v>
                </c:pt>
                <c:pt idx="3819">
                  <c:v>34648</c:v>
                </c:pt>
                <c:pt idx="3820">
                  <c:v>34647</c:v>
                </c:pt>
                <c:pt idx="3821">
                  <c:v>34646</c:v>
                </c:pt>
                <c:pt idx="3822">
                  <c:v>34645</c:v>
                </c:pt>
                <c:pt idx="3823">
                  <c:v>34642</c:v>
                </c:pt>
                <c:pt idx="3824">
                  <c:v>34641</c:v>
                </c:pt>
                <c:pt idx="3825">
                  <c:v>34640</c:v>
                </c:pt>
                <c:pt idx="3826">
                  <c:v>34639</c:v>
                </c:pt>
                <c:pt idx="3827">
                  <c:v>34638</c:v>
                </c:pt>
                <c:pt idx="3828">
                  <c:v>34635</c:v>
                </c:pt>
                <c:pt idx="3829">
                  <c:v>34634</c:v>
                </c:pt>
                <c:pt idx="3830">
                  <c:v>34633</c:v>
                </c:pt>
                <c:pt idx="3831">
                  <c:v>34632</c:v>
                </c:pt>
                <c:pt idx="3832">
                  <c:v>34631</c:v>
                </c:pt>
                <c:pt idx="3833">
                  <c:v>34628</c:v>
                </c:pt>
                <c:pt idx="3834">
                  <c:v>34627</c:v>
                </c:pt>
                <c:pt idx="3835">
                  <c:v>34626</c:v>
                </c:pt>
                <c:pt idx="3836">
                  <c:v>34625</c:v>
                </c:pt>
                <c:pt idx="3837">
                  <c:v>34624</c:v>
                </c:pt>
                <c:pt idx="3838">
                  <c:v>34621</c:v>
                </c:pt>
                <c:pt idx="3839">
                  <c:v>34620</c:v>
                </c:pt>
                <c:pt idx="3840">
                  <c:v>34619</c:v>
                </c:pt>
                <c:pt idx="3841">
                  <c:v>34618</c:v>
                </c:pt>
                <c:pt idx="3842">
                  <c:v>34614</c:v>
                </c:pt>
                <c:pt idx="3843">
                  <c:v>34613</c:v>
                </c:pt>
                <c:pt idx="3844">
                  <c:v>34612</c:v>
                </c:pt>
                <c:pt idx="3845">
                  <c:v>34611</c:v>
                </c:pt>
                <c:pt idx="3846">
                  <c:v>34610</c:v>
                </c:pt>
                <c:pt idx="3847">
                  <c:v>34607</c:v>
                </c:pt>
                <c:pt idx="3848">
                  <c:v>34606</c:v>
                </c:pt>
                <c:pt idx="3849">
                  <c:v>34605</c:v>
                </c:pt>
                <c:pt idx="3850">
                  <c:v>34604</c:v>
                </c:pt>
                <c:pt idx="3851">
                  <c:v>34603</c:v>
                </c:pt>
                <c:pt idx="3852">
                  <c:v>34600</c:v>
                </c:pt>
                <c:pt idx="3853">
                  <c:v>34599</c:v>
                </c:pt>
                <c:pt idx="3854">
                  <c:v>34598</c:v>
                </c:pt>
                <c:pt idx="3855">
                  <c:v>34597</c:v>
                </c:pt>
                <c:pt idx="3856">
                  <c:v>34596</c:v>
                </c:pt>
                <c:pt idx="3857">
                  <c:v>34593</c:v>
                </c:pt>
                <c:pt idx="3858">
                  <c:v>34592</c:v>
                </c:pt>
                <c:pt idx="3859">
                  <c:v>34591</c:v>
                </c:pt>
                <c:pt idx="3860">
                  <c:v>34590</c:v>
                </c:pt>
                <c:pt idx="3861">
                  <c:v>34589</c:v>
                </c:pt>
                <c:pt idx="3862">
                  <c:v>34586</c:v>
                </c:pt>
                <c:pt idx="3863">
                  <c:v>34585</c:v>
                </c:pt>
                <c:pt idx="3864">
                  <c:v>34584</c:v>
                </c:pt>
                <c:pt idx="3865">
                  <c:v>34583</c:v>
                </c:pt>
                <c:pt idx="3866">
                  <c:v>34579</c:v>
                </c:pt>
                <c:pt idx="3867">
                  <c:v>34578</c:v>
                </c:pt>
                <c:pt idx="3868">
                  <c:v>34577</c:v>
                </c:pt>
                <c:pt idx="3869">
                  <c:v>34576</c:v>
                </c:pt>
                <c:pt idx="3870">
                  <c:v>34575</c:v>
                </c:pt>
                <c:pt idx="3871">
                  <c:v>34572</c:v>
                </c:pt>
                <c:pt idx="3872">
                  <c:v>34571</c:v>
                </c:pt>
                <c:pt idx="3873">
                  <c:v>34570</c:v>
                </c:pt>
                <c:pt idx="3874">
                  <c:v>34569</c:v>
                </c:pt>
                <c:pt idx="3875">
                  <c:v>34568</c:v>
                </c:pt>
                <c:pt idx="3876">
                  <c:v>34565</c:v>
                </c:pt>
                <c:pt idx="3877">
                  <c:v>34564</c:v>
                </c:pt>
                <c:pt idx="3878">
                  <c:v>34563</c:v>
                </c:pt>
                <c:pt idx="3879">
                  <c:v>34562</c:v>
                </c:pt>
                <c:pt idx="3880">
                  <c:v>34561</c:v>
                </c:pt>
                <c:pt idx="3881">
                  <c:v>34558</c:v>
                </c:pt>
                <c:pt idx="3882">
                  <c:v>34557</c:v>
                </c:pt>
                <c:pt idx="3883">
                  <c:v>34556</c:v>
                </c:pt>
                <c:pt idx="3884">
                  <c:v>34555</c:v>
                </c:pt>
                <c:pt idx="3885">
                  <c:v>34554</c:v>
                </c:pt>
                <c:pt idx="3886">
                  <c:v>34551</c:v>
                </c:pt>
                <c:pt idx="3887">
                  <c:v>34550</c:v>
                </c:pt>
                <c:pt idx="3888">
                  <c:v>34549</c:v>
                </c:pt>
                <c:pt idx="3889">
                  <c:v>34548</c:v>
                </c:pt>
                <c:pt idx="3890">
                  <c:v>34547</c:v>
                </c:pt>
                <c:pt idx="3891">
                  <c:v>34544</c:v>
                </c:pt>
                <c:pt idx="3892">
                  <c:v>34543</c:v>
                </c:pt>
                <c:pt idx="3893">
                  <c:v>34542</c:v>
                </c:pt>
                <c:pt idx="3894">
                  <c:v>34541</c:v>
                </c:pt>
                <c:pt idx="3895">
                  <c:v>34540</c:v>
                </c:pt>
                <c:pt idx="3896">
                  <c:v>34537</c:v>
                </c:pt>
                <c:pt idx="3897">
                  <c:v>34536</c:v>
                </c:pt>
                <c:pt idx="3898">
                  <c:v>34535</c:v>
                </c:pt>
                <c:pt idx="3899">
                  <c:v>34534</c:v>
                </c:pt>
                <c:pt idx="3900">
                  <c:v>34533</c:v>
                </c:pt>
                <c:pt idx="3901">
                  <c:v>34530</c:v>
                </c:pt>
                <c:pt idx="3902">
                  <c:v>34529</c:v>
                </c:pt>
                <c:pt idx="3903">
                  <c:v>34528</c:v>
                </c:pt>
                <c:pt idx="3904">
                  <c:v>34527</c:v>
                </c:pt>
                <c:pt idx="3905">
                  <c:v>34526</c:v>
                </c:pt>
                <c:pt idx="3906">
                  <c:v>34523</c:v>
                </c:pt>
                <c:pt idx="3907">
                  <c:v>34522</c:v>
                </c:pt>
                <c:pt idx="3908">
                  <c:v>34521</c:v>
                </c:pt>
                <c:pt idx="3909">
                  <c:v>34520</c:v>
                </c:pt>
                <c:pt idx="3910">
                  <c:v>34516</c:v>
                </c:pt>
                <c:pt idx="3911">
                  <c:v>34515</c:v>
                </c:pt>
                <c:pt idx="3912">
                  <c:v>34514</c:v>
                </c:pt>
                <c:pt idx="3913">
                  <c:v>34513</c:v>
                </c:pt>
                <c:pt idx="3914">
                  <c:v>34512</c:v>
                </c:pt>
                <c:pt idx="3915">
                  <c:v>34509</c:v>
                </c:pt>
                <c:pt idx="3916">
                  <c:v>34508</c:v>
                </c:pt>
                <c:pt idx="3917">
                  <c:v>34507</c:v>
                </c:pt>
                <c:pt idx="3918">
                  <c:v>34506</c:v>
                </c:pt>
                <c:pt idx="3919">
                  <c:v>34505</c:v>
                </c:pt>
                <c:pt idx="3920">
                  <c:v>34502</c:v>
                </c:pt>
                <c:pt idx="3921">
                  <c:v>34501</c:v>
                </c:pt>
                <c:pt idx="3922">
                  <c:v>34500</c:v>
                </c:pt>
                <c:pt idx="3923">
                  <c:v>34499</c:v>
                </c:pt>
                <c:pt idx="3924">
                  <c:v>34498</c:v>
                </c:pt>
                <c:pt idx="3925">
                  <c:v>34495</c:v>
                </c:pt>
                <c:pt idx="3926">
                  <c:v>34494</c:v>
                </c:pt>
                <c:pt idx="3927">
                  <c:v>34493</c:v>
                </c:pt>
                <c:pt idx="3928">
                  <c:v>34492</c:v>
                </c:pt>
                <c:pt idx="3929">
                  <c:v>34491</c:v>
                </c:pt>
                <c:pt idx="3930">
                  <c:v>34488</c:v>
                </c:pt>
                <c:pt idx="3931">
                  <c:v>34487</c:v>
                </c:pt>
                <c:pt idx="3932">
                  <c:v>34486</c:v>
                </c:pt>
                <c:pt idx="3933">
                  <c:v>34485</c:v>
                </c:pt>
                <c:pt idx="3934">
                  <c:v>34481</c:v>
                </c:pt>
                <c:pt idx="3935">
                  <c:v>34480</c:v>
                </c:pt>
                <c:pt idx="3936">
                  <c:v>34479</c:v>
                </c:pt>
                <c:pt idx="3937">
                  <c:v>34478</c:v>
                </c:pt>
                <c:pt idx="3938">
                  <c:v>34477</c:v>
                </c:pt>
                <c:pt idx="3939">
                  <c:v>34474</c:v>
                </c:pt>
                <c:pt idx="3940">
                  <c:v>34473</c:v>
                </c:pt>
                <c:pt idx="3941">
                  <c:v>34472</c:v>
                </c:pt>
                <c:pt idx="3942">
                  <c:v>34471</c:v>
                </c:pt>
                <c:pt idx="3943">
                  <c:v>34470</c:v>
                </c:pt>
                <c:pt idx="3944">
                  <c:v>34467</c:v>
                </c:pt>
                <c:pt idx="3945">
                  <c:v>34466</c:v>
                </c:pt>
                <c:pt idx="3946">
                  <c:v>34465</c:v>
                </c:pt>
                <c:pt idx="3947">
                  <c:v>34464</c:v>
                </c:pt>
                <c:pt idx="3948">
                  <c:v>34463</c:v>
                </c:pt>
                <c:pt idx="3949">
                  <c:v>34460</c:v>
                </c:pt>
                <c:pt idx="3950">
                  <c:v>34459</c:v>
                </c:pt>
                <c:pt idx="3951">
                  <c:v>34458</c:v>
                </c:pt>
                <c:pt idx="3952">
                  <c:v>34457</c:v>
                </c:pt>
                <c:pt idx="3953">
                  <c:v>34456</c:v>
                </c:pt>
                <c:pt idx="3954">
                  <c:v>34453</c:v>
                </c:pt>
              </c:numCache>
            </c:numRef>
          </c:cat>
          <c:val>
            <c:numRef>
              <c:f>'EMBI+'!$B$255:$B$4209</c:f>
              <c:numCache>
                <c:formatCode>#,##0</c:formatCode>
                <c:ptCount val="3955"/>
                <c:pt idx="0">
                  <c:v>196</c:v>
                </c:pt>
                <c:pt idx="1">
                  <c:v>196</c:v>
                </c:pt>
                <c:pt idx="2">
                  <c:v>197</c:v>
                </c:pt>
                <c:pt idx="3">
                  <c:v>194</c:v>
                </c:pt>
                <c:pt idx="4">
                  <c:v>198</c:v>
                </c:pt>
                <c:pt idx="5">
                  <c:v>203</c:v>
                </c:pt>
                <c:pt idx="6">
                  <c:v>205</c:v>
                </c:pt>
                <c:pt idx="7">
                  <c:v>200</c:v>
                </c:pt>
                <c:pt idx="8">
                  <c:v>211</c:v>
                </c:pt>
                <c:pt idx="9">
                  <c:v>216</c:v>
                </c:pt>
                <c:pt idx="10">
                  <c:v>201</c:v>
                </c:pt>
                <c:pt idx="11">
                  <c:v>195</c:v>
                </c:pt>
                <c:pt idx="12">
                  <c:v>202</c:v>
                </c:pt>
                <c:pt idx="13">
                  <c:v>203</c:v>
                </c:pt>
                <c:pt idx="14">
                  <c:v>204</c:v>
                </c:pt>
                <c:pt idx="15">
                  <c:v>208</c:v>
                </c:pt>
                <c:pt idx="16">
                  <c:v>212</c:v>
                </c:pt>
                <c:pt idx="17">
                  <c:v>207</c:v>
                </c:pt>
                <c:pt idx="18">
                  <c:v>205</c:v>
                </c:pt>
                <c:pt idx="19">
                  <c:v>212</c:v>
                </c:pt>
                <c:pt idx="20">
                  <c:v>215</c:v>
                </c:pt>
                <c:pt idx="21">
                  <c:v>220</c:v>
                </c:pt>
                <c:pt idx="22">
                  <c:v>230</c:v>
                </c:pt>
                <c:pt idx="23">
                  <c:v>226</c:v>
                </c:pt>
                <c:pt idx="24">
                  <c:v>216</c:v>
                </c:pt>
                <c:pt idx="25">
                  <c:v>212</c:v>
                </c:pt>
                <c:pt idx="26">
                  <c:v>215</c:v>
                </c:pt>
                <c:pt idx="27">
                  <c:v>212</c:v>
                </c:pt>
                <c:pt idx="28">
                  <c:v>214</c:v>
                </c:pt>
                <c:pt idx="29">
                  <c:v>219</c:v>
                </c:pt>
                <c:pt idx="30">
                  <c:v>218</c:v>
                </c:pt>
                <c:pt idx="31">
                  <c:v>219</c:v>
                </c:pt>
                <c:pt idx="32">
                  <c:v>216</c:v>
                </c:pt>
                <c:pt idx="33">
                  <c:v>218</c:v>
                </c:pt>
                <c:pt idx="34">
                  <c:v>216</c:v>
                </c:pt>
                <c:pt idx="35">
                  <c:v>209</c:v>
                </c:pt>
                <c:pt idx="36">
                  <c:v>209</c:v>
                </c:pt>
                <c:pt idx="37">
                  <c:v>215</c:v>
                </c:pt>
                <c:pt idx="38">
                  <c:v>227</c:v>
                </c:pt>
                <c:pt idx="39">
                  <c:v>228</c:v>
                </c:pt>
                <c:pt idx="40">
                  <c:v>229</c:v>
                </c:pt>
                <c:pt idx="41">
                  <c:v>236</c:v>
                </c:pt>
                <c:pt idx="42">
                  <c:v>233</c:v>
                </c:pt>
                <c:pt idx="43">
                  <c:v>227</c:v>
                </c:pt>
                <c:pt idx="44">
                  <c:v>243</c:v>
                </c:pt>
                <c:pt idx="45">
                  <c:v>240</c:v>
                </c:pt>
                <c:pt idx="46">
                  <c:v>221</c:v>
                </c:pt>
                <c:pt idx="47">
                  <c:v>219</c:v>
                </c:pt>
                <c:pt idx="48">
                  <c:v>222</c:v>
                </c:pt>
                <c:pt idx="49">
                  <c:v>223</c:v>
                </c:pt>
                <c:pt idx="50">
                  <c:v>222</c:v>
                </c:pt>
                <c:pt idx="51">
                  <c:v>219</c:v>
                </c:pt>
                <c:pt idx="52">
                  <c:v>216</c:v>
                </c:pt>
                <c:pt idx="53">
                  <c:v>207</c:v>
                </c:pt>
                <c:pt idx="54">
                  <c:v>206</c:v>
                </c:pt>
                <c:pt idx="55">
                  <c:v>213</c:v>
                </c:pt>
                <c:pt idx="56">
                  <c:v>212</c:v>
                </c:pt>
                <c:pt idx="57">
                  <c:v>221</c:v>
                </c:pt>
                <c:pt idx="58">
                  <c:v>234</c:v>
                </c:pt>
                <c:pt idx="59">
                  <c:v>229</c:v>
                </c:pt>
                <c:pt idx="60">
                  <c:v>239</c:v>
                </c:pt>
                <c:pt idx="61">
                  <c:v>246</c:v>
                </c:pt>
                <c:pt idx="62">
                  <c:v>252</c:v>
                </c:pt>
                <c:pt idx="63">
                  <c:v>234</c:v>
                </c:pt>
                <c:pt idx="64">
                  <c:v>235</c:v>
                </c:pt>
                <c:pt idx="65">
                  <c:v>243</c:v>
                </c:pt>
                <c:pt idx="66">
                  <c:v>238</c:v>
                </c:pt>
                <c:pt idx="67">
                  <c:v>232</c:v>
                </c:pt>
                <c:pt idx="68">
                  <c:v>226</c:v>
                </c:pt>
                <c:pt idx="69">
                  <c:v>220</c:v>
                </c:pt>
                <c:pt idx="70">
                  <c:v>221</c:v>
                </c:pt>
                <c:pt idx="71">
                  <c:v>221</c:v>
                </c:pt>
                <c:pt idx="72">
                  <c:v>228</c:v>
                </c:pt>
                <c:pt idx="73">
                  <c:v>210</c:v>
                </c:pt>
                <c:pt idx="74">
                  <c:v>224</c:v>
                </c:pt>
                <c:pt idx="75">
                  <c:v>233</c:v>
                </c:pt>
                <c:pt idx="76">
                  <c:v>249</c:v>
                </c:pt>
                <c:pt idx="77">
                  <c:v>245</c:v>
                </c:pt>
                <c:pt idx="78">
                  <c:v>238</c:v>
                </c:pt>
                <c:pt idx="79">
                  <c:v>237</c:v>
                </c:pt>
                <c:pt idx="80">
                  <c:v>250</c:v>
                </c:pt>
                <c:pt idx="81">
                  <c:v>258</c:v>
                </c:pt>
                <c:pt idx="82">
                  <c:v>284</c:v>
                </c:pt>
                <c:pt idx="83">
                  <c:v>274</c:v>
                </c:pt>
                <c:pt idx="84">
                  <c:v>270</c:v>
                </c:pt>
                <c:pt idx="85">
                  <c:v>266</c:v>
                </c:pt>
                <c:pt idx="86">
                  <c:v>265</c:v>
                </c:pt>
                <c:pt idx="87">
                  <c:v>265</c:v>
                </c:pt>
                <c:pt idx="88">
                  <c:v>264</c:v>
                </c:pt>
                <c:pt idx="89">
                  <c:v>257</c:v>
                </c:pt>
                <c:pt idx="90">
                  <c:v>251</c:v>
                </c:pt>
                <c:pt idx="91">
                  <c:v>265</c:v>
                </c:pt>
                <c:pt idx="92">
                  <c:v>263</c:v>
                </c:pt>
                <c:pt idx="93">
                  <c:v>255</c:v>
                </c:pt>
                <c:pt idx="94">
                  <c:v>263</c:v>
                </c:pt>
                <c:pt idx="95">
                  <c:v>255</c:v>
                </c:pt>
                <c:pt idx="96">
                  <c:v>253</c:v>
                </c:pt>
                <c:pt idx="97">
                  <c:v>244</c:v>
                </c:pt>
                <c:pt idx="98">
                  <c:v>247</c:v>
                </c:pt>
                <c:pt idx="99">
                  <c:v>238</c:v>
                </c:pt>
                <c:pt idx="100">
                  <c:v>228</c:v>
                </c:pt>
                <c:pt idx="101">
                  <c:v>234</c:v>
                </c:pt>
                <c:pt idx="102">
                  <c:v>231</c:v>
                </c:pt>
                <c:pt idx="103">
                  <c:v>240</c:v>
                </c:pt>
                <c:pt idx="104">
                  <c:v>249</c:v>
                </c:pt>
                <c:pt idx="105">
                  <c:v>267</c:v>
                </c:pt>
                <c:pt idx="106">
                  <c:v>260</c:v>
                </c:pt>
                <c:pt idx="107">
                  <c:v>256</c:v>
                </c:pt>
                <c:pt idx="108">
                  <c:v>251</c:v>
                </c:pt>
                <c:pt idx="109">
                  <c:v>248</c:v>
                </c:pt>
                <c:pt idx="110">
                  <c:v>245</c:v>
                </c:pt>
                <c:pt idx="111">
                  <c:v>250</c:v>
                </c:pt>
                <c:pt idx="112">
                  <c:v>268</c:v>
                </c:pt>
                <c:pt idx="113">
                  <c:v>267</c:v>
                </c:pt>
                <c:pt idx="114">
                  <c:v>250</c:v>
                </c:pt>
                <c:pt idx="115">
                  <c:v>252</c:v>
                </c:pt>
                <c:pt idx="116">
                  <c:v>262</c:v>
                </c:pt>
                <c:pt idx="117">
                  <c:v>265</c:v>
                </c:pt>
                <c:pt idx="118">
                  <c:v>275</c:v>
                </c:pt>
                <c:pt idx="119">
                  <c:v>275</c:v>
                </c:pt>
                <c:pt idx="120">
                  <c:v>290</c:v>
                </c:pt>
                <c:pt idx="121">
                  <c:v>298</c:v>
                </c:pt>
                <c:pt idx="122">
                  <c:v>304</c:v>
                </c:pt>
                <c:pt idx="123">
                  <c:v>293</c:v>
                </c:pt>
                <c:pt idx="124">
                  <c:v>281</c:v>
                </c:pt>
                <c:pt idx="125">
                  <c:v>289</c:v>
                </c:pt>
                <c:pt idx="126">
                  <c:v>289</c:v>
                </c:pt>
                <c:pt idx="127">
                  <c:v>275</c:v>
                </c:pt>
                <c:pt idx="128">
                  <c:v>284</c:v>
                </c:pt>
                <c:pt idx="129">
                  <c:v>279</c:v>
                </c:pt>
                <c:pt idx="130">
                  <c:v>290</c:v>
                </c:pt>
                <c:pt idx="131">
                  <c:v>295</c:v>
                </c:pt>
                <c:pt idx="132">
                  <c:v>294</c:v>
                </c:pt>
                <c:pt idx="133">
                  <c:v>309</c:v>
                </c:pt>
                <c:pt idx="134">
                  <c:v>309</c:v>
                </c:pt>
                <c:pt idx="135">
                  <c:v>291</c:v>
                </c:pt>
                <c:pt idx="136">
                  <c:v>285</c:v>
                </c:pt>
                <c:pt idx="137">
                  <c:v>294</c:v>
                </c:pt>
                <c:pt idx="138">
                  <c:v>281</c:v>
                </c:pt>
                <c:pt idx="139">
                  <c:v>274</c:v>
                </c:pt>
                <c:pt idx="140">
                  <c:v>265</c:v>
                </c:pt>
                <c:pt idx="141">
                  <c:v>260</c:v>
                </c:pt>
                <c:pt idx="142">
                  <c:v>260</c:v>
                </c:pt>
                <c:pt idx="143">
                  <c:v>264</c:v>
                </c:pt>
                <c:pt idx="144">
                  <c:v>266</c:v>
                </c:pt>
                <c:pt idx="145">
                  <c:v>269</c:v>
                </c:pt>
                <c:pt idx="146">
                  <c:v>278</c:v>
                </c:pt>
                <c:pt idx="147">
                  <c:v>291</c:v>
                </c:pt>
                <c:pt idx="148">
                  <c:v>280</c:v>
                </c:pt>
                <c:pt idx="149">
                  <c:v>266</c:v>
                </c:pt>
                <c:pt idx="150">
                  <c:v>294</c:v>
                </c:pt>
                <c:pt idx="151">
                  <c:v>282</c:v>
                </c:pt>
                <c:pt idx="152">
                  <c:v>278</c:v>
                </c:pt>
                <c:pt idx="153">
                  <c:v>291</c:v>
                </c:pt>
                <c:pt idx="154">
                  <c:v>300</c:v>
                </c:pt>
                <c:pt idx="155">
                  <c:v>306</c:v>
                </c:pt>
                <c:pt idx="156">
                  <c:v>310</c:v>
                </c:pt>
                <c:pt idx="157">
                  <c:v>309</c:v>
                </c:pt>
                <c:pt idx="158">
                  <c:v>316</c:v>
                </c:pt>
                <c:pt idx="159">
                  <c:v>330</c:v>
                </c:pt>
                <c:pt idx="160">
                  <c:v>333</c:v>
                </c:pt>
                <c:pt idx="161">
                  <c:v>337</c:v>
                </c:pt>
                <c:pt idx="162">
                  <c:v>326</c:v>
                </c:pt>
                <c:pt idx="163">
                  <c:v>324</c:v>
                </c:pt>
                <c:pt idx="164">
                  <c:v>310</c:v>
                </c:pt>
                <c:pt idx="165">
                  <c:v>305</c:v>
                </c:pt>
                <c:pt idx="166">
                  <c:v>314</c:v>
                </c:pt>
                <c:pt idx="167">
                  <c:v>330</c:v>
                </c:pt>
                <c:pt idx="168">
                  <c:v>342</c:v>
                </c:pt>
                <c:pt idx="169">
                  <c:v>351</c:v>
                </c:pt>
                <c:pt idx="170">
                  <c:v>355</c:v>
                </c:pt>
                <c:pt idx="171">
                  <c:v>359</c:v>
                </c:pt>
                <c:pt idx="172">
                  <c:v>370</c:v>
                </c:pt>
                <c:pt idx="173">
                  <c:v>384</c:v>
                </c:pt>
                <c:pt idx="174">
                  <c:v>376</c:v>
                </c:pt>
                <c:pt idx="175">
                  <c:v>389</c:v>
                </c:pt>
                <c:pt idx="176">
                  <c:v>386</c:v>
                </c:pt>
                <c:pt idx="177">
                  <c:v>391</c:v>
                </c:pt>
                <c:pt idx="178">
                  <c:v>399</c:v>
                </c:pt>
                <c:pt idx="179">
                  <c:v>381</c:v>
                </c:pt>
                <c:pt idx="180">
                  <c:v>388</c:v>
                </c:pt>
                <c:pt idx="181">
                  <c:v>388</c:v>
                </c:pt>
                <c:pt idx="182">
                  <c:v>380</c:v>
                </c:pt>
                <c:pt idx="183">
                  <c:v>368</c:v>
                </c:pt>
                <c:pt idx="184">
                  <c:v>368</c:v>
                </c:pt>
                <c:pt idx="185">
                  <c:v>376</c:v>
                </c:pt>
                <c:pt idx="186">
                  <c:v>383</c:v>
                </c:pt>
                <c:pt idx="187">
                  <c:v>378</c:v>
                </c:pt>
                <c:pt idx="188">
                  <c:v>384</c:v>
                </c:pt>
                <c:pt idx="189">
                  <c:v>412</c:v>
                </c:pt>
                <c:pt idx="190">
                  <c:v>427</c:v>
                </c:pt>
                <c:pt idx="191">
                  <c:v>425</c:v>
                </c:pt>
                <c:pt idx="192">
                  <c:v>427</c:v>
                </c:pt>
                <c:pt idx="193">
                  <c:v>414</c:v>
                </c:pt>
                <c:pt idx="194">
                  <c:v>411</c:v>
                </c:pt>
                <c:pt idx="195">
                  <c:v>417</c:v>
                </c:pt>
                <c:pt idx="196">
                  <c:v>421</c:v>
                </c:pt>
                <c:pt idx="197">
                  <c:v>419</c:v>
                </c:pt>
                <c:pt idx="198">
                  <c:v>426</c:v>
                </c:pt>
                <c:pt idx="199">
                  <c:v>423</c:v>
                </c:pt>
                <c:pt idx="200">
                  <c:v>438</c:v>
                </c:pt>
                <c:pt idx="201">
                  <c:v>428</c:v>
                </c:pt>
                <c:pt idx="202">
                  <c:v>431</c:v>
                </c:pt>
                <c:pt idx="203">
                  <c:v>442</c:v>
                </c:pt>
                <c:pt idx="204">
                  <c:v>446</c:v>
                </c:pt>
                <c:pt idx="205">
                  <c:v>446</c:v>
                </c:pt>
                <c:pt idx="206">
                  <c:v>442</c:v>
                </c:pt>
                <c:pt idx="207">
                  <c:v>453</c:v>
                </c:pt>
                <c:pt idx="208">
                  <c:v>457</c:v>
                </c:pt>
                <c:pt idx="209">
                  <c:v>458</c:v>
                </c:pt>
                <c:pt idx="210">
                  <c:v>434</c:v>
                </c:pt>
                <c:pt idx="211">
                  <c:v>441</c:v>
                </c:pt>
                <c:pt idx="212">
                  <c:v>442</c:v>
                </c:pt>
                <c:pt idx="213">
                  <c:v>421</c:v>
                </c:pt>
                <c:pt idx="214">
                  <c:v>419</c:v>
                </c:pt>
                <c:pt idx="215">
                  <c:v>420</c:v>
                </c:pt>
                <c:pt idx="216">
                  <c:v>431</c:v>
                </c:pt>
                <c:pt idx="217">
                  <c:v>439</c:v>
                </c:pt>
                <c:pt idx="218">
                  <c:v>426</c:v>
                </c:pt>
                <c:pt idx="219">
                  <c:v>417</c:v>
                </c:pt>
                <c:pt idx="220">
                  <c:v>441</c:v>
                </c:pt>
                <c:pt idx="221">
                  <c:v>451</c:v>
                </c:pt>
                <c:pt idx="222">
                  <c:v>426</c:v>
                </c:pt>
                <c:pt idx="223">
                  <c:v>451</c:v>
                </c:pt>
                <c:pt idx="224">
                  <c:v>439</c:v>
                </c:pt>
                <c:pt idx="225">
                  <c:v>426</c:v>
                </c:pt>
                <c:pt idx="226">
                  <c:v>408</c:v>
                </c:pt>
                <c:pt idx="227">
                  <c:v>413</c:v>
                </c:pt>
                <c:pt idx="228">
                  <c:v>429</c:v>
                </c:pt>
                <c:pt idx="229">
                  <c:v>418</c:v>
                </c:pt>
                <c:pt idx="230">
                  <c:v>413</c:v>
                </c:pt>
                <c:pt idx="231">
                  <c:v>426</c:v>
                </c:pt>
                <c:pt idx="232">
                  <c:v>409</c:v>
                </c:pt>
                <c:pt idx="233">
                  <c:v>412</c:v>
                </c:pt>
                <c:pt idx="234">
                  <c:v>413</c:v>
                </c:pt>
                <c:pt idx="235">
                  <c:v>429</c:v>
                </c:pt>
                <c:pt idx="236">
                  <c:v>423</c:v>
                </c:pt>
                <c:pt idx="237">
                  <c:v>432</c:v>
                </c:pt>
                <c:pt idx="238">
                  <c:v>438</c:v>
                </c:pt>
                <c:pt idx="239">
                  <c:v>448</c:v>
                </c:pt>
                <c:pt idx="240">
                  <c:v>460</c:v>
                </c:pt>
                <c:pt idx="241">
                  <c:v>450</c:v>
                </c:pt>
                <c:pt idx="242">
                  <c:v>465</c:v>
                </c:pt>
                <c:pt idx="243">
                  <c:v>459</c:v>
                </c:pt>
                <c:pt idx="244">
                  <c:v>446</c:v>
                </c:pt>
                <c:pt idx="245">
                  <c:v>445</c:v>
                </c:pt>
                <c:pt idx="246">
                  <c:v>423</c:v>
                </c:pt>
                <c:pt idx="247">
                  <c:v>426</c:v>
                </c:pt>
                <c:pt idx="248">
                  <c:v>402</c:v>
                </c:pt>
                <c:pt idx="249">
                  <c:v>388</c:v>
                </c:pt>
                <c:pt idx="250">
                  <c:v>393</c:v>
                </c:pt>
                <c:pt idx="251">
                  <c:v>405</c:v>
                </c:pt>
                <c:pt idx="252">
                  <c:v>428</c:v>
                </c:pt>
                <c:pt idx="253">
                  <c:v>430</c:v>
                </c:pt>
                <c:pt idx="254">
                  <c:v>439</c:v>
                </c:pt>
                <c:pt idx="255">
                  <c:v>437</c:v>
                </c:pt>
                <c:pt idx="256">
                  <c:v>436</c:v>
                </c:pt>
                <c:pt idx="257">
                  <c:v>437</c:v>
                </c:pt>
                <c:pt idx="258">
                  <c:v>445</c:v>
                </c:pt>
                <c:pt idx="259">
                  <c:v>448</c:v>
                </c:pt>
                <c:pt idx="260">
                  <c:v>453</c:v>
                </c:pt>
                <c:pt idx="261">
                  <c:v>463</c:v>
                </c:pt>
                <c:pt idx="262">
                  <c:v>503</c:v>
                </c:pt>
                <c:pt idx="263">
                  <c:v>506</c:v>
                </c:pt>
                <c:pt idx="264">
                  <c:v>495</c:v>
                </c:pt>
                <c:pt idx="265">
                  <c:v>489</c:v>
                </c:pt>
                <c:pt idx="266">
                  <c:v>489</c:v>
                </c:pt>
                <c:pt idx="267">
                  <c:v>498</c:v>
                </c:pt>
                <c:pt idx="268">
                  <c:v>499</c:v>
                </c:pt>
                <c:pt idx="269">
                  <c:v>523</c:v>
                </c:pt>
                <c:pt idx="270">
                  <c:v>530</c:v>
                </c:pt>
                <c:pt idx="271">
                  <c:v>524</c:v>
                </c:pt>
                <c:pt idx="272">
                  <c:v>526</c:v>
                </c:pt>
                <c:pt idx="273">
                  <c:v>530</c:v>
                </c:pt>
                <c:pt idx="274">
                  <c:v>489</c:v>
                </c:pt>
                <c:pt idx="275">
                  <c:v>488</c:v>
                </c:pt>
                <c:pt idx="276">
                  <c:v>483</c:v>
                </c:pt>
                <c:pt idx="277">
                  <c:v>499</c:v>
                </c:pt>
                <c:pt idx="278">
                  <c:v>539</c:v>
                </c:pt>
                <c:pt idx="279">
                  <c:v>534</c:v>
                </c:pt>
                <c:pt idx="280">
                  <c:v>495</c:v>
                </c:pt>
                <c:pt idx="281">
                  <c:v>465</c:v>
                </c:pt>
                <c:pt idx="282">
                  <c:v>451</c:v>
                </c:pt>
                <c:pt idx="283">
                  <c:v>460</c:v>
                </c:pt>
                <c:pt idx="284">
                  <c:v>460</c:v>
                </c:pt>
                <c:pt idx="285">
                  <c:v>461</c:v>
                </c:pt>
                <c:pt idx="286">
                  <c:v>434</c:v>
                </c:pt>
                <c:pt idx="287">
                  <c:v>440</c:v>
                </c:pt>
                <c:pt idx="288">
                  <c:v>451</c:v>
                </c:pt>
                <c:pt idx="289">
                  <c:v>443</c:v>
                </c:pt>
                <c:pt idx="290">
                  <c:v>418</c:v>
                </c:pt>
                <c:pt idx="291">
                  <c:v>439</c:v>
                </c:pt>
                <c:pt idx="292">
                  <c:v>449</c:v>
                </c:pt>
                <c:pt idx="293">
                  <c:v>488</c:v>
                </c:pt>
                <c:pt idx="294">
                  <c:v>515</c:v>
                </c:pt>
                <c:pt idx="295">
                  <c:v>560</c:v>
                </c:pt>
                <c:pt idx="296">
                  <c:v>613</c:v>
                </c:pt>
                <c:pt idx="297">
                  <c:v>668</c:v>
                </c:pt>
                <c:pt idx="298">
                  <c:v>688</c:v>
                </c:pt>
                <c:pt idx="299">
                  <c:v>671</c:v>
                </c:pt>
                <c:pt idx="300">
                  <c:v>530</c:v>
                </c:pt>
                <c:pt idx="301">
                  <c:v>489</c:v>
                </c:pt>
                <c:pt idx="302">
                  <c:v>482</c:v>
                </c:pt>
                <c:pt idx="303">
                  <c:v>493</c:v>
                </c:pt>
                <c:pt idx="304">
                  <c:v>467</c:v>
                </c:pt>
                <c:pt idx="305">
                  <c:v>437</c:v>
                </c:pt>
                <c:pt idx="306">
                  <c:v>520</c:v>
                </c:pt>
                <c:pt idx="307">
                  <c:v>440</c:v>
                </c:pt>
                <c:pt idx="308">
                  <c:v>438</c:v>
                </c:pt>
                <c:pt idx="309">
                  <c:v>404</c:v>
                </c:pt>
                <c:pt idx="310">
                  <c:v>409</c:v>
                </c:pt>
                <c:pt idx="311">
                  <c:v>349</c:v>
                </c:pt>
                <c:pt idx="312">
                  <c:v>356</c:v>
                </c:pt>
                <c:pt idx="313">
                  <c:v>337</c:v>
                </c:pt>
                <c:pt idx="314">
                  <c:v>331</c:v>
                </c:pt>
                <c:pt idx="315">
                  <c:v>337</c:v>
                </c:pt>
                <c:pt idx="316">
                  <c:v>296</c:v>
                </c:pt>
                <c:pt idx="317">
                  <c:v>285</c:v>
                </c:pt>
                <c:pt idx="318">
                  <c:v>296</c:v>
                </c:pt>
                <c:pt idx="319">
                  <c:v>289</c:v>
                </c:pt>
                <c:pt idx="320">
                  <c:v>278</c:v>
                </c:pt>
                <c:pt idx="321">
                  <c:v>285</c:v>
                </c:pt>
                <c:pt idx="322">
                  <c:v>339</c:v>
                </c:pt>
                <c:pt idx="323">
                  <c:v>373</c:v>
                </c:pt>
                <c:pt idx="324">
                  <c:v>350</c:v>
                </c:pt>
                <c:pt idx="325">
                  <c:v>310</c:v>
                </c:pt>
                <c:pt idx="326">
                  <c:v>268</c:v>
                </c:pt>
                <c:pt idx="327">
                  <c:v>272</c:v>
                </c:pt>
                <c:pt idx="328">
                  <c:v>268</c:v>
                </c:pt>
                <c:pt idx="329">
                  <c:v>268</c:v>
                </c:pt>
                <c:pt idx="330">
                  <c:v>254</c:v>
                </c:pt>
                <c:pt idx="331">
                  <c:v>262</c:v>
                </c:pt>
                <c:pt idx="332">
                  <c:v>259</c:v>
                </c:pt>
                <c:pt idx="333">
                  <c:v>252</c:v>
                </c:pt>
                <c:pt idx="334">
                  <c:v>246</c:v>
                </c:pt>
                <c:pt idx="335">
                  <c:v>240</c:v>
                </c:pt>
                <c:pt idx="336">
                  <c:v>244</c:v>
                </c:pt>
                <c:pt idx="337">
                  <c:v>248</c:v>
                </c:pt>
                <c:pt idx="338">
                  <c:v>247</c:v>
                </c:pt>
                <c:pt idx="339">
                  <c:v>247</c:v>
                </c:pt>
                <c:pt idx="340">
                  <c:v>240</c:v>
                </c:pt>
                <c:pt idx="341">
                  <c:v>241</c:v>
                </c:pt>
                <c:pt idx="342">
                  <c:v>245</c:v>
                </c:pt>
                <c:pt idx="343">
                  <c:v>241</c:v>
                </c:pt>
                <c:pt idx="344">
                  <c:v>244</c:v>
                </c:pt>
                <c:pt idx="345">
                  <c:v>239</c:v>
                </c:pt>
                <c:pt idx="346">
                  <c:v>235</c:v>
                </c:pt>
                <c:pt idx="347">
                  <c:v>231</c:v>
                </c:pt>
                <c:pt idx="348">
                  <c:v>231</c:v>
                </c:pt>
                <c:pt idx="349">
                  <c:v>225</c:v>
                </c:pt>
                <c:pt idx="350">
                  <c:v>230</c:v>
                </c:pt>
                <c:pt idx="351">
                  <c:v>229</c:v>
                </c:pt>
                <c:pt idx="352">
                  <c:v>220</c:v>
                </c:pt>
                <c:pt idx="353">
                  <c:v>224</c:v>
                </c:pt>
                <c:pt idx="354">
                  <c:v>227</c:v>
                </c:pt>
                <c:pt idx="355">
                  <c:v>228</c:v>
                </c:pt>
                <c:pt idx="356">
                  <c:v>226</c:v>
                </c:pt>
                <c:pt idx="357">
                  <c:v>221</c:v>
                </c:pt>
                <c:pt idx="358">
                  <c:v>220</c:v>
                </c:pt>
                <c:pt idx="359">
                  <c:v>222</c:v>
                </c:pt>
                <c:pt idx="360">
                  <c:v>217</c:v>
                </c:pt>
                <c:pt idx="361">
                  <c:v>225</c:v>
                </c:pt>
                <c:pt idx="362">
                  <c:v>217</c:v>
                </c:pt>
                <c:pt idx="363">
                  <c:v>223</c:v>
                </c:pt>
                <c:pt idx="364">
                  <c:v>226</c:v>
                </c:pt>
                <c:pt idx="365">
                  <c:v>226</c:v>
                </c:pt>
                <c:pt idx="366">
                  <c:v>228</c:v>
                </c:pt>
                <c:pt idx="367">
                  <c:v>239</c:v>
                </c:pt>
                <c:pt idx="368">
                  <c:v>248</c:v>
                </c:pt>
                <c:pt idx="369">
                  <c:v>249</c:v>
                </c:pt>
                <c:pt idx="370">
                  <c:v>241</c:v>
                </c:pt>
                <c:pt idx="371">
                  <c:v>249</c:v>
                </c:pt>
                <c:pt idx="372">
                  <c:v>247</c:v>
                </c:pt>
                <c:pt idx="373">
                  <c:v>244</c:v>
                </c:pt>
                <c:pt idx="374">
                  <c:v>238</c:v>
                </c:pt>
                <c:pt idx="375">
                  <c:v>235</c:v>
                </c:pt>
                <c:pt idx="376">
                  <c:v>235</c:v>
                </c:pt>
                <c:pt idx="377">
                  <c:v>232</c:v>
                </c:pt>
                <c:pt idx="378">
                  <c:v>228</c:v>
                </c:pt>
                <c:pt idx="379">
                  <c:v>229</c:v>
                </c:pt>
                <c:pt idx="380">
                  <c:v>221</c:v>
                </c:pt>
                <c:pt idx="381">
                  <c:v>209</c:v>
                </c:pt>
                <c:pt idx="382">
                  <c:v>206</c:v>
                </c:pt>
                <c:pt idx="383">
                  <c:v>199</c:v>
                </c:pt>
                <c:pt idx="384">
                  <c:v>197</c:v>
                </c:pt>
                <c:pt idx="385">
                  <c:v>190</c:v>
                </c:pt>
                <c:pt idx="386">
                  <c:v>194</c:v>
                </c:pt>
                <c:pt idx="387">
                  <c:v>187</c:v>
                </c:pt>
                <c:pt idx="388">
                  <c:v>188</c:v>
                </c:pt>
                <c:pt idx="389">
                  <c:v>183</c:v>
                </c:pt>
                <c:pt idx="390">
                  <c:v>186</c:v>
                </c:pt>
                <c:pt idx="391">
                  <c:v>192</c:v>
                </c:pt>
                <c:pt idx="392">
                  <c:v>184</c:v>
                </c:pt>
                <c:pt idx="393">
                  <c:v>195</c:v>
                </c:pt>
                <c:pt idx="394">
                  <c:v>190</c:v>
                </c:pt>
                <c:pt idx="395">
                  <c:v>179</c:v>
                </c:pt>
                <c:pt idx="396">
                  <c:v>180</c:v>
                </c:pt>
                <c:pt idx="397">
                  <c:v>184</c:v>
                </c:pt>
                <c:pt idx="398">
                  <c:v>179</c:v>
                </c:pt>
                <c:pt idx="399">
                  <c:v>181</c:v>
                </c:pt>
                <c:pt idx="400">
                  <c:v>191</c:v>
                </c:pt>
                <c:pt idx="401">
                  <c:v>207</c:v>
                </c:pt>
                <c:pt idx="402">
                  <c:v>208</c:v>
                </c:pt>
                <c:pt idx="403">
                  <c:v>210</c:v>
                </c:pt>
                <c:pt idx="404">
                  <c:v>202</c:v>
                </c:pt>
                <c:pt idx="405">
                  <c:v>208</c:v>
                </c:pt>
                <c:pt idx="406">
                  <c:v>210</c:v>
                </c:pt>
                <c:pt idx="407">
                  <c:v>206</c:v>
                </c:pt>
                <c:pt idx="408">
                  <c:v>205</c:v>
                </c:pt>
                <c:pt idx="409">
                  <c:v>210</c:v>
                </c:pt>
                <c:pt idx="410">
                  <c:v>205</c:v>
                </c:pt>
                <c:pt idx="411">
                  <c:v>205</c:v>
                </c:pt>
                <c:pt idx="412">
                  <c:v>216</c:v>
                </c:pt>
                <c:pt idx="413">
                  <c:v>216</c:v>
                </c:pt>
                <c:pt idx="414">
                  <c:v>211</c:v>
                </c:pt>
                <c:pt idx="415">
                  <c:v>204</c:v>
                </c:pt>
                <c:pt idx="416">
                  <c:v>198</c:v>
                </c:pt>
                <c:pt idx="417">
                  <c:v>201</c:v>
                </c:pt>
                <c:pt idx="418">
                  <c:v>201</c:v>
                </c:pt>
                <c:pt idx="419">
                  <c:v>207</c:v>
                </c:pt>
                <c:pt idx="420">
                  <c:v>218</c:v>
                </c:pt>
                <c:pt idx="421">
                  <c:v>225</c:v>
                </c:pt>
                <c:pt idx="422">
                  <c:v>228</c:v>
                </c:pt>
                <c:pt idx="423">
                  <c:v>225</c:v>
                </c:pt>
                <c:pt idx="424">
                  <c:v>228</c:v>
                </c:pt>
                <c:pt idx="425">
                  <c:v>233</c:v>
                </c:pt>
                <c:pt idx="426">
                  <c:v>234</c:v>
                </c:pt>
                <c:pt idx="427">
                  <c:v>235</c:v>
                </c:pt>
                <c:pt idx="428">
                  <c:v>229</c:v>
                </c:pt>
                <c:pt idx="429">
                  <c:v>230</c:v>
                </c:pt>
                <c:pt idx="430">
                  <c:v>228</c:v>
                </c:pt>
                <c:pt idx="431">
                  <c:v>245</c:v>
                </c:pt>
                <c:pt idx="432">
                  <c:v>252</c:v>
                </c:pt>
                <c:pt idx="433">
                  <c:v>256</c:v>
                </c:pt>
                <c:pt idx="434">
                  <c:v>256</c:v>
                </c:pt>
                <c:pt idx="435">
                  <c:v>264</c:v>
                </c:pt>
                <c:pt idx="436">
                  <c:v>256</c:v>
                </c:pt>
                <c:pt idx="437">
                  <c:v>258</c:v>
                </c:pt>
                <c:pt idx="438">
                  <c:v>265</c:v>
                </c:pt>
                <c:pt idx="439">
                  <c:v>263</c:v>
                </c:pt>
                <c:pt idx="440">
                  <c:v>268</c:v>
                </c:pt>
                <c:pt idx="441">
                  <c:v>273</c:v>
                </c:pt>
                <c:pt idx="442">
                  <c:v>284</c:v>
                </c:pt>
                <c:pt idx="443">
                  <c:v>278</c:v>
                </c:pt>
                <c:pt idx="444">
                  <c:v>273</c:v>
                </c:pt>
                <c:pt idx="445">
                  <c:v>277</c:v>
                </c:pt>
                <c:pt idx="446">
                  <c:v>275</c:v>
                </c:pt>
                <c:pt idx="447">
                  <c:v>273</c:v>
                </c:pt>
                <c:pt idx="448">
                  <c:v>291</c:v>
                </c:pt>
                <c:pt idx="449">
                  <c:v>290</c:v>
                </c:pt>
                <c:pt idx="450">
                  <c:v>285</c:v>
                </c:pt>
                <c:pt idx="451">
                  <c:v>305</c:v>
                </c:pt>
                <c:pt idx="452">
                  <c:v>289</c:v>
                </c:pt>
                <c:pt idx="453">
                  <c:v>277</c:v>
                </c:pt>
                <c:pt idx="454">
                  <c:v>272</c:v>
                </c:pt>
                <c:pt idx="455">
                  <c:v>265</c:v>
                </c:pt>
                <c:pt idx="456">
                  <c:v>284</c:v>
                </c:pt>
                <c:pt idx="457">
                  <c:v>273</c:v>
                </c:pt>
                <c:pt idx="458">
                  <c:v>257</c:v>
                </c:pt>
                <c:pt idx="459">
                  <c:v>252</c:v>
                </c:pt>
                <c:pt idx="460">
                  <c:v>258</c:v>
                </c:pt>
                <c:pt idx="461">
                  <c:v>267</c:v>
                </c:pt>
                <c:pt idx="462">
                  <c:v>265</c:v>
                </c:pt>
                <c:pt idx="463">
                  <c:v>255</c:v>
                </c:pt>
                <c:pt idx="464">
                  <c:v>240</c:v>
                </c:pt>
                <c:pt idx="465">
                  <c:v>238</c:v>
                </c:pt>
                <c:pt idx="466">
                  <c:v>239</c:v>
                </c:pt>
                <c:pt idx="467">
                  <c:v>248</c:v>
                </c:pt>
                <c:pt idx="468">
                  <c:v>255</c:v>
                </c:pt>
                <c:pt idx="469">
                  <c:v>252</c:v>
                </c:pt>
                <c:pt idx="470">
                  <c:v>261</c:v>
                </c:pt>
                <c:pt idx="471">
                  <c:v>261</c:v>
                </c:pt>
                <c:pt idx="472">
                  <c:v>261</c:v>
                </c:pt>
                <c:pt idx="473">
                  <c:v>252</c:v>
                </c:pt>
                <c:pt idx="474">
                  <c:v>258</c:v>
                </c:pt>
                <c:pt idx="475">
                  <c:v>263</c:v>
                </c:pt>
                <c:pt idx="476">
                  <c:v>273</c:v>
                </c:pt>
                <c:pt idx="477">
                  <c:v>273</c:v>
                </c:pt>
                <c:pt idx="478">
                  <c:v>257</c:v>
                </c:pt>
                <c:pt idx="479">
                  <c:v>265</c:v>
                </c:pt>
                <c:pt idx="480">
                  <c:v>259</c:v>
                </c:pt>
                <c:pt idx="481">
                  <c:v>255</c:v>
                </c:pt>
                <c:pt idx="482">
                  <c:v>244</c:v>
                </c:pt>
                <c:pt idx="483">
                  <c:v>253</c:v>
                </c:pt>
                <c:pt idx="484">
                  <c:v>259</c:v>
                </c:pt>
                <c:pt idx="485">
                  <c:v>258</c:v>
                </c:pt>
                <c:pt idx="486">
                  <c:v>252</c:v>
                </c:pt>
                <c:pt idx="487">
                  <c:v>275</c:v>
                </c:pt>
                <c:pt idx="488">
                  <c:v>269</c:v>
                </c:pt>
                <c:pt idx="489">
                  <c:v>252</c:v>
                </c:pt>
                <c:pt idx="490">
                  <c:v>248</c:v>
                </c:pt>
                <c:pt idx="491">
                  <c:v>236</c:v>
                </c:pt>
                <c:pt idx="492">
                  <c:v>238</c:v>
                </c:pt>
                <c:pt idx="493">
                  <c:v>231</c:v>
                </c:pt>
                <c:pt idx="494">
                  <c:v>231</c:v>
                </c:pt>
                <c:pt idx="495">
                  <c:v>226</c:v>
                </c:pt>
                <c:pt idx="496">
                  <c:v>238</c:v>
                </c:pt>
                <c:pt idx="497">
                  <c:v>225</c:v>
                </c:pt>
                <c:pt idx="498">
                  <c:v>229</c:v>
                </c:pt>
                <c:pt idx="499">
                  <c:v>231</c:v>
                </c:pt>
                <c:pt idx="500">
                  <c:v>226</c:v>
                </c:pt>
                <c:pt idx="501">
                  <c:v>227</c:v>
                </c:pt>
                <c:pt idx="502">
                  <c:v>221</c:v>
                </c:pt>
                <c:pt idx="503">
                  <c:v>213</c:v>
                </c:pt>
                <c:pt idx="504">
                  <c:v>205</c:v>
                </c:pt>
                <c:pt idx="505">
                  <c:v>203</c:v>
                </c:pt>
                <c:pt idx="506">
                  <c:v>207</c:v>
                </c:pt>
                <c:pt idx="507">
                  <c:v>214</c:v>
                </c:pt>
                <c:pt idx="508">
                  <c:v>228</c:v>
                </c:pt>
                <c:pt idx="509">
                  <c:v>223</c:v>
                </c:pt>
                <c:pt idx="510">
                  <c:v>217</c:v>
                </c:pt>
                <c:pt idx="511">
                  <c:v>212</c:v>
                </c:pt>
                <c:pt idx="512">
                  <c:v>202</c:v>
                </c:pt>
                <c:pt idx="513">
                  <c:v>205</c:v>
                </c:pt>
                <c:pt idx="514">
                  <c:v>214</c:v>
                </c:pt>
                <c:pt idx="515">
                  <c:v>216</c:v>
                </c:pt>
                <c:pt idx="516">
                  <c:v>205</c:v>
                </c:pt>
                <c:pt idx="517">
                  <c:v>211</c:v>
                </c:pt>
                <c:pt idx="518">
                  <c:v>218</c:v>
                </c:pt>
                <c:pt idx="519">
                  <c:v>227</c:v>
                </c:pt>
                <c:pt idx="520">
                  <c:v>231</c:v>
                </c:pt>
                <c:pt idx="521">
                  <c:v>230</c:v>
                </c:pt>
                <c:pt idx="522">
                  <c:v>220</c:v>
                </c:pt>
                <c:pt idx="523">
                  <c:v>233</c:v>
                </c:pt>
                <c:pt idx="524">
                  <c:v>246</c:v>
                </c:pt>
                <c:pt idx="525">
                  <c:v>254</c:v>
                </c:pt>
                <c:pt idx="526">
                  <c:v>233</c:v>
                </c:pt>
                <c:pt idx="527">
                  <c:v>234</c:v>
                </c:pt>
                <c:pt idx="528">
                  <c:v>221</c:v>
                </c:pt>
                <c:pt idx="529">
                  <c:v>220</c:v>
                </c:pt>
                <c:pt idx="530">
                  <c:v>210</c:v>
                </c:pt>
                <c:pt idx="531">
                  <c:v>197</c:v>
                </c:pt>
                <c:pt idx="532">
                  <c:v>202</c:v>
                </c:pt>
                <c:pt idx="533">
                  <c:v>202</c:v>
                </c:pt>
                <c:pt idx="534">
                  <c:v>200</c:v>
                </c:pt>
                <c:pt idx="535">
                  <c:v>191</c:v>
                </c:pt>
                <c:pt idx="536">
                  <c:v>184</c:v>
                </c:pt>
                <c:pt idx="537">
                  <c:v>186</c:v>
                </c:pt>
                <c:pt idx="538">
                  <c:v>187</c:v>
                </c:pt>
                <c:pt idx="539">
                  <c:v>179</c:v>
                </c:pt>
                <c:pt idx="540">
                  <c:v>167</c:v>
                </c:pt>
                <c:pt idx="541">
                  <c:v>175</c:v>
                </c:pt>
                <c:pt idx="542">
                  <c:v>176</c:v>
                </c:pt>
                <c:pt idx="543">
                  <c:v>177</c:v>
                </c:pt>
                <c:pt idx="544">
                  <c:v>180</c:v>
                </c:pt>
                <c:pt idx="545">
                  <c:v>183</c:v>
                </c:pt>
                <c:pt idx="546">
                  <c:v>177</c:v>
                </c:pt>
                <c:pt idx="547">
                  <c:v>179</c:v>
                </c:pt>
                <c:pt idx="548">
                  <c:v>177</c:v>
                </c:pt>
                <c:pt idx="549">
                  <c:v>167</c:v>
                </c:pt>
                <c:pt idx="550">
                  <c:v>170</c:v>
                </c:pt>
                <c:pt idx="551">
                  <c:v>161</c:v>
                </c:pt>
                <c:pt idx="552">
                  <c:v>160</c:v>
                </c:pt>
                <c:pt idx="553">
                  <c:v>158</c:v>
                </c:pt>
                <c:pt idx="554">
                  <c:v>161</c:v>
                </c:pt>
                <c:pt idx="555">
                  <c:v>162</c:v>
                </c:pt>
                <c:pt idx="556">
                  <c:v>161</c:v>
                </c:pt>
                <c:pt idx="557">
                  <c:v>165</c:v>
                </c:pt>
                <c:pt idx="558">
                  <c:v>171</c:v>
                </c:pt>
                <c:pt idx="559">
                  <c:v>170</c:v>
                </c:pt>
                <c:pt idx="560">
                  <c:v>173</c:v>
                </c:pt>
                <c:pt idx="561">
                  <c:v>173</c:v>
                </c:pt>
                <c:pt idx="562">
                  <c:v>173</c:v>
                </c:pt>
                <c:pt idx="563">
                  <c:v>176</c:v>
                </c:pt>
                <c:pt idx="564">
                  <c:v>172</c:v>
                </c:pt>
                <c:pt idx="565">
                  <c:v>173</c:v>
                </c:pt>
                <c:pt idx="566">
                  <c:v>174</c:v>
                </c:pt>
                <c:pt idx="567">
                  <c:v>172</c:v>
                </c:pt>
                <c:pt idx="568">
                  <c:v>172</c:v>
                </c:pt>
                <c:pt idx="569">
                  <c:v>177</c:v>
                </c:pt>
                <c:pt idx="570">
                  <c:v>188</c:v>
                </c:pt>
                <c:pt idx="571">
                  <c:v>199</c:v>
                </c:pt>
                <c:pt idx="572">
                  <c:v>198</c:v>
                </c:pt>
                <c:pt idx="573">
                  <c:v>199</c:v>
                </c:pt>
                <c:pt idx="574">
                  <c:v>207</c:v>
                </c:pt>
                <c:pt idx="575">
                  <c:v>210</c:v>
                </c:pt>
                <c:pt idx="576">
                  <c:v>219</c:v>
                </c:pt>
                <c:pt idx="577">
                  <c:v>212</c:v>
                </c:pt>
                <c:pt idx="578">
                  <c:v>204</c:v>
                </c:pt>
                <c:pt idx="579">
                  <c:v>204</c:v>
                </c:pt>
                <c:pt idx="580">
                  <c:v>206</c:v>
                </c:pt>
                <c:pt idx="581">
                  <c:v>196</c:v>
                </c:pt>
                <c:pt idx="582">
                  <c:v>195</c:v>
                </c:pt>
                <c:pt idx="583">
                  <c:v>206</c:v>
                </c:pt>
                <c:pt idx="584">
                  <c:v>200</c:v>
                </c:pt>
                <c:pt idx="585">
                  <c:v>207</c:v>
                </c:pt>
                <c:pt idx="586">
                  <c:v>200</c:v>
                </c:pt>
                <c:pt idx="587">
                  <c:v>200</c:v>
                </c:pt>
                <c:pt idx="588">
                  <c:v>207</c:v>
                </c:pt>
                <c:pt idx="589">
                  <c:v>210</c:v>
                </c:pt>
                <c:pt idx="590">
                  <c:v>217</c:v>
                </c:pt>
                <c:pt idx="591">
                  <c:v>216</c:v>
                </c:pt>
                <c:pt idx="592">
                  <c:v>208</c:v>
                </c:pt>
                <c:pt idx="593">
                  <c:v>229</c:v>
                </c:pt>
                <c:pt idx="594">
                  <c:v>200</c:v>
                </c:pt>
                <c:pt idx="595">
                  <c:v>197</c:v>
                </c:pt>
                <c:pt idx="596">
                  <c:v>189</c:v>
                </c:pt>
                <c:pt idx="597">
                  <c:v>190</c:v>
                </c:pt>
                <c:pt idx="598">
                  <c:v>184</c:v>
                </c:pt>
                <c:pt idx="599">
                  <c:v>175</c:v>
                </c:pt>
                <c:pt idx="600">
                  <c:v>194</c:v>
                </c:pt>
                <c:pt idx="601">
                  <c:v>200</c:v>
                </c:pt>
                <c:pt idx="602">
                  <c:v>201</c:v>
                </c:pt>
                <c:pt idx="603">
                  <c:v>201</c:v>
                </c:pt>
                <c:pt idx="604">
                  <c:v>206</c:v>
                </c:pt>
                <c:pt idx="605">
                  <c:v>208</c:v>
                </c:pt>
                <c:pt idx="606">
                  <c:v>207</c:v>
                </c:pt>
                <c:pt idx="607">
                  <c:v>212</c:v>
                </c:pt>
                <c:pt idx="608">
                  <c:v>222</c:v>
                </c:pt>
                <c:pt idx="609">
                  <c:v>183</c:v>
                </c:pt>
                <c:pt idx="610">
                  <c:v>176</c:v>
                </c:pt>
                <c:pt idx="611">
                  <c:v>169</c:v>
                </c:pt>
                <c:pt idx="612">
                  <c:v>167</c:v>
                </c:pt>
                <c:pt idx="613">
                  <c:v>160</c:v>
                </c:pt>
                <c:pt idx="614">
                  <c:v>162</c:v>
                </c:pt>
                <c:pt idx="615">
                  <c:v>155</c:v>
                </c:pt>
                <c:pt idx="616">
                  <c:v>158</c:v>
                </c:pt>
                <c:pt idx="617">
                  <c:v>154</c:v>
                </c:pt>
                <c:pt idx="618">
                  <c:v>151</c:v>
                </c:pt>
                <c:pt idx="619">
                  <c:v>154</c:v>
                </c:pt>
                <c:pt idx="620">
                  <c:v>158</c:v>
                </c:pt>
                <c:pt idx="621">
                  <c:v>148</c:v>
                </c:pt>
                <c:pt idx="622">
                  <c:v>147</c:v>
                </c:pt>
                <c:pt idx="623">
                  <c:v>153</c:v>
                </c:pt>
                <c:pt idx="624">
                  <c:v>157</c:v>
                </c:pt>
                <c:pt idx="625">
                  <c:v>157</c:v>
                </c:pt>
                <c:pt idx="626">
                  <c:v>160</c:v>
                </c:pt>
                <c:pt idx="627">
                  <c:v>151</c:v>
                </c:pt>
                <c:pt idx="628">
                  <c:v>158</c:v>
                </c:pt>
                <c:pt idx="629">
                  <c:v>157</c:v>
                </c:pt>
                <c:pt idx="630">
                  <c:v>154</c:v>
                </c:pt>
                <c:pt idx="631">
                  <c:v>147</c:v>
                </c:pt>
                <c:pt idx="632">
                  <c:v>145</c:v>
                </c:pt>
                <c:pt idx="633">
                  <c:v>142</c:v>
                </c:pt>
                <c:pt idx="634">
                  <c:v>143</c:v>
                </c:pt>
                <c:pt idx="635">
                  <c:v>138</c:v>
                </c:pt>
                <c:pt idx="636">
                  <c:v>141</c:v>
                </c:pt>
                <c:pt idx="637">
                  <c:v>148</c:v>
                </c:pt>
                <c:pt idx="638">
                  <c:v>151</c:v>
                </c:pt>
                <c:pt idx="639">
                  <c:v>143</c:v>
                </c:pt>
                <c:pt idx="640">
                  <c:v>146</c:v>
                </c:pt>
                <c:pt idx="641">
                  <c:v>146</c:v>
                </c:pt>
                <c:pt idx="642">
                  <c:v>146</c:v>
                </c:pt>
                <c:pt idx="643">
                  <c:v>144</c:v>
                </c:pt>
                <c:pt idx="644">
                  <c:v>144</c:v>
                </c:pt>
                <c:pt idx="645">
                  <c:v>139</c:v>
                </c:pt>
                <c:pt idx="646">
                  <c:v>142</c:v>
                </c:pt>
                <c:pt idx="647">
                  <c:v>146</c:v>
                </c:pt>
                <c:pt idx="648">
                  <c:v>142</c:v>
                </c:pt>
                <c:pt idx="649">
                  <c:v>140</c:v>
                </c:pt>
                <c:pt idx="650">
                  <c:v>143</c:v>
                </c:pt>
                <c:pt idx="651">
                  <c:v>139</c:v>
                </c:pt>
                <c:pt idx="652">
                  <c:v>139</c:v>
                </c:pt>
                <c:pt idx="653">
                  <c:v>143</c:v>
                </c:pt>
                <c:pt idx="654">
                  <c:v>141</c:v>
                </c:pt>
                <c:pt idx="655">
                  <c:v>145</c:v>
                </c:pt>
                <c:pt idx="656">
                  <c:v>148</c:v>
                </c:pt>
                <c:pt idx="657">
                  <c:v>150</c:v>
                </c:pt>
                <c:pt idx="658">
                  <c:v>152</c:v>
                </c:pt>
                <c:pt idx="659">
                  <c:v>152</c:v>
                </c:pt>
                <c:pt idx="660">
                  <c:v>154</c:v>
                </c:pt>
                <c:pt idx="661">
                  <c:v>152</c:v>
                </c:pt>
                <c:pt idx="662">
                  <c:v>155</c:v>
                </c:pt>
                <c:pt idx="663">
                  <c:v>156</c:v>
                </c:pt>
                <c:pt idx="664">
                  <c:v>157</c:v>
                </c:pt>
                <c:pt idx="665">
                  <c:v>152</c:v>
                </c:pt>
                <c:pt idx="666">
                  <c:v>153</c:v>
                </c:pt>
                <c:pt idx="667">
                  <c:v>156</c:v>
                </c:pt>
                <c:pt idx="668">
                  <c:v>148</c:v>
                </c:pt>
                <c:pt idx="669">
                  <c:v>148</c:v>
                </c:pt>
                <c:pt idx="670">
                  <c:v>148</c:v>
                </c:pt>
                <c:pt idx="671">
                  <c:v>149</c:v>
                </c:pt>
                <c:pt idx="672">
                  <c:v>148</c:v>
                </c:pt>
                <c:pt idx="673">
                  <c:v>146</c:v>
                </c:pt>
                <c:pt idx="674">
                  <c:v>148</c:v>
                </c:pt>
                <c:pt idx="675">
                  <c:v>153</c:v>
                </c:pt>
                <c:pt idx="676">
                  <c:v>155</c:v>
                </c:pt>
                <c:pt idx="677">
                  <c:v>154</c:v>
                </c:pt>
                <c:pt idx="678">
                  <c:v>154</c:v>
                </c:pt>
                <c:pt idx="679">
                  <c:v>157</c:v>
                </c:pt>
                <c:pt idx="680">
                  <c:v>156</c:v>
                </c:pt>
                <c:pt idx="681">
                  <c:v>158</c:v>
                </c:pt>
                <c:pt idx="682">
                  <c:v>156</c:v>
                </c:pt>
                <c:pt idx="683">
                  <c:v>164</c:v>
                </c:pt>
                <c:pt idx="684">
                  <c:v>165</c:v>
                </c:pt>
                <c:pt idx="685">
                  <c:v>164</c:v>
                </c:pt>
                <c:pt idx="686">
                  <c:v>167</c:v>
                </c:pt>
                <c:pt idx="687">
                  <c:v>170</c:v>
                </c:pt>
                <c:pt idx="688">
                  <c:v>172</c:v>
                </c:pt>
                <c:pt idx="689">
                  <c:v>173</c:v>
                </c:pt>
                <c:pt idx="690">
                  <c:v>174</c:v>
                </c:pt>
                <c:pt idx="691">
                  <c:v>175</c:v>
                </c:pt>
                <c:pt idx="692">
                  <c:v>175</c:v>
                </c:pt>
                <c:pt idx="693">
                  <c:v>181</c:v>
                </c:pt>
                <c:pt idx="694">
                  <c:v>186</c:v>
                </c:pt>
                <c:pt idx="695">
                  <c:v>186</c:v>
                </c:pt>
                <c:pt idx="696">
                  <c:v>191</c:v>
                </c:pt>
                <c:pt idx="697">
                  <c:v>193</c:v>
                </c:pt>
                <c:pt idx="698">
                  <c:v>194</c:v>
                </c:pt>
                <c:pt idx="699">
                  <c:v>198</c:v>
                </c:pt>
                <c:pt idx="700">
                  <c:v>191</c:v>
                </c:pt>
                <c:pt idx="701">
                  <c:v>190</c:v>
                </c:pt>
                <c:pt idx="702">
                  <c:v>197</c:v>
                </c:pt>
                <c:pt idx="703">
                  <c:v>199</c:v>
                </c:pt>
                <c:pt idx="704">
                  <c:v>197</c:v>
                </c:pt>
                <c:pt idx="705">
                  <c:v>201</c:v>
                </c:pt>
                <c:pt idx="706">
                  <c:v>201</c:v>
                </c:pt>
                <c:pt idx="707">
                  <c:v>195</c:v>
                </c:pt>
                <c:pt idx="708">
                  <c:v>195</c:v>
                </c:pt>
                <c:pt idx="709">
                  <c:v>204</c:v>
                </c:pt>
                <c:pt idx="710">
                  <c:v>182</c:v>
                </c:pt>
                <c:pt idx="711">
                  <c:v>179</c:v>
                </c:pt>
                <c:pt idx="712">
                  <c:v>176</c:v>
                </c:pt>
                <c:pt idx="713">
                  <c:v>179</c:v>
                </c:pt>
                <c:pt idx="714">
                  <c:v>181</c:v>
                </c:pt>
                <c:pt idx="715">
                  <c:v>182</c:v>
                </c:pt>
                <c:pt idx="716">
                  <c:v>180</c:v>
                </c:pt>
                <c:pt idx="717">
                  <c:v>181</c:v>
                </c:pt>
                <c:pt idx="718">
                  <c:v>177</c:v>
                </c:pt>
                <c:pt idx="719">
                  <c:v>182</c:v>
                </c:pt>
                <c:pt idx="720">
                  <c:v>184</c:v>
                </c:pt>
                <c:pt idx="721">
                  <c:v>186</c:v>
                </c:pt>
                <c:pt idx="722">
                  <c:v>186</c:v>
                </c:pt>
                <c:pt idx="723">
                  <c:v>181</c:v>
                </c:pt>
                <c:pt idx="724">
                  <c:v>182</c:v>
                </c:pt>
                <c:pt idx="725">
                  <c:v>182</c:v>
                </c:pt>
                <c:pt idx="726">
                  <c:v>182</c:v>
                </c:pt>
                <c:pt idx="727">
                  <c:v>190</c:v>
                </c:pt>
                <c:pt idx="728">
                  <c:v>190</c:v>
                </c:pt>
                <c:pt idx="729">
                  <c:v>190</c:v>
                </c:pt>
                <c:pt idx="730">
                  <c:v>186</c:v>
                </c:pt>
                <c:pt idx="731">
                  <c:v>184</c:v>
                </c:pt>
                <c:pt idx="732">
                  <c:v>185</c:v>
                </c:pt>
                <c:pt idx="733">
                  <c:v>185</c:v>
                </c:pt>
                <c:pt idx="734">
                  <c:v>188</c:v>
                </c:pt>
                <c:pt idx="735">
                  <c:v>187</c:v>
                </c:pt>
                <c:pt idx="736">
                  <c:v>190</c:v>
                </c:pt>
                <c:pt idx="737">
                  <c:v>186</c:v>
                </c:pt>
                <c:pt idx="738">
                  <c:v>192</c:v>
                </c:pt>
                <c:pt idx="739">
                  <c:v>193</c:v>
                </c:pt>
                <c:pt idx="740">
                  <c:v>196</c:v>
                </c:pt>
                <c:pt idx="741">
                  <c:v>199</c:v>
                </c:pt>
                <c:pt idx="742">
                  <c:v>200</c:v>
                </c:pt>
                <c:pt idx="743">
                  <c:v>197</c:v>
                </c:pt>
                <c:pt idx="744">
                  <c:v>198</c:v>
                </c:pt>
                <c:pt idx="745">
                  <c:v>199</c:v>
                </c:pt>
                <c:pt idx="746">
                  <c:v>194</c:v>
                </c:pt>
                <c:pt idx="747">
                  <c:v>194</c:v>
                </c:pt>
                <c:pt idx="748">
                  <c:v>192</c:v>
                </c:pt>
                <c:pt idx="749">
                  <c:v>196</c:v>
                </c:pt>
                <c:pt idx="750">
                  <c:v>200</c:v>
                </c:pt>
                <c:pt idx="751">
                  <c:v>198</c:v>
                </c:pt>
                <c:pt idx="752">
                  <c:v>201</c:v>
                </c:pt>
                <c:pt idx="753">
                  <c:v>201</c:v>
                </c:pt>
                <c:pt idx="754">
                  <c:v>200</c:v>
                </c:pt>
                <c:pt idx="755">
                  <c:v>203</c:v>
                </c:pt>
                <c:pt idx="756">
                  <c:v>202</c:v>
                </c:pt>
                <c:pt idx="757">
                  <c:v>203</c:v>
                </c:pt>
                <c:pt idx="758">
                  <c:v>206</c:v>
                </c:pt>
                <c:pt idx="759">
                  <c:v>213</c:v>
                </c:pt>
                <c:pt idx="760">
                  <c:v>210</c:v>
                </c:pt>
                <c:pt idx="761">
                  <c:v>210</c:v>
                </c:pt>
                <c:pt idx="762">
                  <c:v>216</c:v>
                </c:pt>
                <c:pt idx="763">
                  <c:v>216</c:v>
                </c:pt>
                <c:pt idx="764">
                  <c:v>218</c:v>
                </c:pt>
                <c:pt idx="765">
                  <c:v>224</c:v>
                </c:pt>
                <c:pt idx="766">
                  <c:v>229</c:v>
                </c:pt>
                <c:pt idx="767">
                  <c:v>223</c:v>
                </c:pt>
                <c:pt idx="768">
                  <c:v>222</c:v>
                </c:pt>
                <c:pt idx="769">
                  <c:v>230</c:v>
                </c:pt>
                <c:pt idx="770">
                  <c:v>229</c:v>
                </c:pt>
                <c:pt idx="771">
                  <c:v>223</c:v>
                </c:pt>
                <c:pt idx="772">
                  <c:v>221</c:v>
                </c:pt>
                <c:pt idx="773">
                  <c:v>220</c:v>
                </c:pt>
                <c:pt idx="774">
                  <c:v>219</c:v>
                </c:pt>
                <c:pt idx="775">
                  <c:v>219</c:v>
                </c:pt>
                <c:pt idx="776">
                  <c:v>214</c:v>
                </c:pt>
                <c:pt idx="777">
                  <c:v>216</c:v>
                </c:pt>
                <c:pt idx="778">
                  <c:v>218</c:v>
                </c:pt>
                <c:pt idx="779">
                  <c:v>220</c:v>
                </c:pt>
                <c:pt idx="780">
                  <c:v>221</c:v>
                </c:pt>
                <c:pt idx="781">
                  <c:v>219</c:v>
                </c:pt>
                <c:pt idx="782">
                  <c:v>217</c:v>
                </c:pt>
                <c:pt idx="783">
                  <c:v>216</c:v>
                </c:pt>
                <c:pt idx="784">
                  <c:v>212</c:v>
                </c:pt>
                <c:pt idx="785">
                  <c:v>213</c:v>
                </c:pt>
                <c:pt idx="786">
                  <c:v>224</c:v>
                </c:pt>
                <c:pt idx="787">
                  <c:v>223</c:v>
                </c:pt>
                <c:pt idx="788">
                  <c:v>218</c:v>
                </c:pt>
                <c:pt idx="789">
                  <c:v>215</c:v>
                </c:pt>
                <c:pt idx="790">
                  <c:v>213</c:v>
                </c:pt>
                <c:pt idx="791">
                  <c:v>212</c:v>
                </c:pt>
                <c:pt idx="792">
                  <c:v>212</c:v>
                </c:pt>
                <c:pt idx="793">
                  <c:v>211</c:v>
                </c:pt>
                <c:pt idx="794">
                  <c:v>212</c:v>
                </c:pt>
                <c:pt idx="795">
                  <c:v>210</c:v>
                </c:pt>
                <c:pt idx="796">
                  <c:v>211</c:v>
                </c:pt>
                <c:pt idx="797">
                  <c:v>213</c:v>
                </c:pt>
                <c:pt idx="798">
                  <c:v>210</c:v>
                </c:pt>
                <c:pt idx="799">
                  <c:v>210</c:v>
                </c:pt>
                <c:pt idx="800">
                  <c:v>212</c:v>
                </c:pt>
                <c:pt idx="801">
                  <c:v>216</c:v>
                </c:pt>
                <c:pt idx="802">
                  <c:v>217</c:v>
                </c:pt>
                <c:pt idx="803">
                  <c:v>223</c:v>
                </c:pt>
                <c:pt idx="804">
                  <c:v>228</c:v>
                </c:pt>
                <c:pt idx="805">
                  <c:v>234</c:v>
                </c:pt>
                <c:pt idx="806">
                  <c:v>236</c:v>
                </c:pt>
                <c:pt idx="807">
                  <c:v>231</c:v>
                </c:pt>
                <c:pt idx="808">
                  <c:v>233</c:v>
                </c:pt>
                <c:pt idx="809">
                  <c:v>233</c:v>
                </c:pt>
                <c:pt idx="810">
                  <c:v>240</c:v>
                </c:pt>
                <c:pt idx="811">
                  <c:v>244</c:v>
                </c:pt>
                <c:pt idx="812">
                  <c:v>250</c:v>
                </c:pt>
                <c:pt idx="813">
                  <c:v>252</c:v>
                </c:pt>
                <c:pt idx="814">
                  <c:v>244</c:v>
                </c:pt>
                <c:pt idx="815">
                  <c:v>228</c:v>
                </c:pt>
                <c:pt idx="816">
                  <c:v>226</c:v>
                </c:pt>
                <c:pt idx="817">
                  <c:v>218</c:v>
                </c:pt>
                <c:pt idx="818">
                  <c:v>220</c:v>
                </c:pt>
                <c:pt idx="819">
                  <c:v>223</c:v>
                </c:pt>
                <c:pt idx="820">
                  <c:v>225</c:v>
                </c:pt>
                <c:pt idx="821">
                  <c:v>225</c:v>
                </c:pt>
                <c:pt idx="822">
                  <c:v>224</c:v>
                </c:pt>
                <c:pt idx="823">
                  <c:v>223</c:v>
                </c:pt>
                <c:pt idx="824">
                  <c:v>221</c:v>
                </c:pt>
                <c:pt idx="825">
                  <c:v>218</c:v>
                </c:pt>
                <c:pt idx="826">
                  <c:v>214</c:v>
                </c:pt>
                <c:pt idx="827">
                  <c:v>223</c:v>
                </c:pt>
                <c:pt idx="828">
                  <c:v>223</c:v>
                </c:pt>
                <c:pt idx="829">
                  <c:v>225</c:v>
                </c:pt>
                <c:pt idx="830">
                  <c:v>229</c:v>
                </c:pt>
                <c:pt idx="831">
                  <c:v>227</c:v>
                </c:pt>
                <c:pt idx="832">
                  <c:v>230</c:v>
                </c:pt>
                <c:pt idx="833">
                  <c:v>226</c:v>
                </c:pt>
                <c:pt idx="834">
                  <c:v>223</c:v>
                </c:pt>
                <c:pt idx="835">
                  <c:v>219</c:v>
                </c:pt>
                <c:pt idx="836">
                  <c:v>217</c:v>
                </c:pt>
                <c:pt idx="837">
                  <c:v>216</c:v>
                </c:pt>
                <c:pt idx="838">
                  <c:v>210</c:v>
                </c:pt>
                <c:pt idx="839">
                  <c:v>210</c:v>
                </c:pt>
                <c:pt idx="840">
                  <c:v>210</c:v>
                </c:pt>
                <c:pt idx="841">
                  <c:v>206</c:v>
                </c:pt>
                <c:pt idx="842">
                  <c:v>209</c:v>
                </c:pt>
                <c:pt idx="843">
                  <c:v>210</c:v>
                </c:pt>
                <c:pt idx="844">
                  <c:v>208</c:v>
                </c:pt>
                <c:pt idx="845">
                  <c:v>208</c:v>
                </c:pt>
                <c:pt idx="846">
                  <c:v>218</c:v>
                </c:pt>
                <c:pt idx="847">
                  <c:v>220</c:v>
                </c:pt>
                <c:pt idx="848">
                  <c:v>221</c:v>
                </c:pt>
                <c:pt idx="849">
                  <c:v>221</c:v>
                </c:pt>
                <c:pt idx="850">
                  <c:v>224</c:v>
                </c:pt>
                <c:pt idx="851">
                  <c:v>223</c:v>
                </c:pt>
                <c:pt idx="852">
                  <c:v>222</c:v>
                </c:pt>
                <c:pt idx="853">
                  <c:v>222</c:v>
                </c:pt>
                <c:pt idx="854">
                  <c:v>227</c:v>
                </c:pt>
                <c:pt idx="855">
                  <c:v>229</c:v>
                </c:pt>
                <c:pt idx="856">
                  <c:v>231</c:v>
                </c:pt>
                <c:pt idx="857">
                  <c:v>236</c:v>
                </c:pt>
                <c:pt idx="858">
                  <c:v>237</c:v>
                </c:pt>
                <c:pt idx="859">
                  <c:v>236</c:v>
                </c:pt>
                <c:pt idx="860">
                  <c:v>242</c:v>
                </c:pt>
                <c:pt idx="861">
                  <c:v>251</c:v>
                </c:pt>
                <c:pt idx="862">
                  <c:v>255</c:v>
                </c:pt>
                <c:pt idx="863">
                  <c:v>254</c:v>
                </c:pt>
                <c:pt idx="864">
                  <c:v>248</c:v>
                </c:pt>
                <c:pt idx="865">
                  <c:v>245</c:v>
                </c:pt>
                <c:pt idx="866">
                  <c:v>243</c:v>
                </c:pt>
                <c:pt idx="867">
                  <c:v>245</c:v>
                </c:pt>
                <c:pt idx="868">
                  <c:v>243</c:v>
                </c:pt>
                <c:pt idx="869">
                  <c:v>248</c:v>
                </c:pt>
                <c:pt idx="870">
                  <c:v>247</c:v>
                </c:pt>
                <c:pt idx="871">
                  <c:v>254</c:v>
                </c:pt>
                <c:pt idx="872">
                  <c:v>254</c:v>
                </c:pt>
                <c:pt idx="873">
                  <c:v>260</c:v>
                </c:pt>
                <c:pt idx="874">
                  <c:v>269</c:v>
                </c:pt>
                <c:pt idx="875">
                  <c:v>261</c:v>
                </c:pt>
                <c:pt idx="876">
                  <c:v>258</c:v>
                </c:pt>
                <c:pt idx="877">
                  <c:v>258</c:v>
                </c:pt>
                <c:pt idx="878">
                  <c:v>257</c:v>
                </c:pt>
                <c:pt idx="879">
                  <c:v>254</c:v>
                </c:pt>
                <c:pt idx="880">
                  <c:v>257</c:v>
                </c:pt>
                <c:pt idx="881">
                  <c:v>255</c:v>
                </c:pt>
                <c:pt idx="882">
                  <c:v>253</c:v>
                </c:pt>
                <c:pt idx="883">
                  <c:v>265</c:v>
                </c:pt>
                <c:pt idx="884">
                  <c:v>276</c:v>
                </c:pt>
                <c:pt idx="885">
                  <c:v>267</c:v>
                </c:pt>
                <c:pt idx="886">
                  <c:v>263</c:v>
                </c:pt>
                <c:pt idx="887">
                  <c:v>270</c:v>
                </c:pt>
                <c:pt idx="888">
                  <c:v>262</c:v>
                </c:pt>
                <c:pt idx="889">
                  <c:v>269</c:v>
                </c:pt>
                <c:pt idx="890">
                  <c:v>264</c:v>
                </c:pt>
                <c:pt idx="891">
                  <c:v>275</c:v>
                </c:pt>
                <c:pt idx="892">
                  <c:v>266</c:v>
                </c:pt>
                <c:pt idx="893">
                  <c:v>273</c:v>
                </c:pt>
                <c:pt idx="894">
                  <c:v>278</c:v>
                </c:pt>
                <c:pt idx="895">
                  <c:v>269</c:v>
                </c:pt>
                <c:pt idx="896">
                  <c:v>270</c:v>
                </c:pt>
                <c:pt idx="897">
                  <c:v>289</c:v>
                </c:pt>
                <c:pt idx="898">
                  <c:v>276</c:v>
                </c:pt>
                <c:pt idx="899">
                  <c:v>279</c:v>
                </c:pt>
                <c:pt idx="900">
                  <c:v>265</c:v>
                </c:pt>
                <c:pt idx="901">
                  <c:v>260</c:v>
                </c:pt>
                <c:pt idx="902">
                  <c:v>255</c:v>
                </c:pt>
                <c:pt idx="903">
                  <c:v>242</c:v>
                </c:pt>
                <c:pt idx="904">
                  <c:v>251</c:v>
                </c:pt>
                <c:pt idx="905">
                  <c:v>234</c:v>
                </c:pt>
                <c:pt idx="906">
                  <c:v>222</c:v>
                </c:pt>
                <c:pt idx="907">
                  <c:v>218</c:v>
                </c:pt>
                <c:pt idx="908">
                  <c:v>219</c:v>
                </c:pt>
                <c:pt idx="909">
                  <c:v>217</c:v>
                </c:pt>
                <c:pt idx="910">
                  <c:v>216</c:v>
                </c:pt>
                <c:pt idx="911">
                  <c:v>215</c:v>
                </c:pt>
                <c:pt idx="912">
                  <c:v>215</c:v>
                </c:pt>
                <c:pt idx="913">
                  <c:v>214</c:v>
                </c:pt>
                <c:pt idx="914">
                  <c:v>218</c:v>
                </c:pt>
                <c:pt idx="915">
                  <c:v>222</c:v>
                </c:pt>
                <c:pt idx="916">
                  <c:v>226</c:v>
                </c:pt>
                <c:pt idx="917">
                  <c:v>228</c:v>
                </c:pt>
                <c:pt idx="918">
                  <c:v>231</c:v>
                </c:pt>
                <c:pt idx="919">
                  <c:v>228</c:v>
                </c:pt>
                <c:pt idx="920">
                  <c:v>226</c:v>
                </c:pt>
                <c:pt idx="921">
                  <c:v>234</c:v>
                </c:pt>
                <c:pt idx="922">
                  <c:v>241</c:v>
                </c:pt>
                <c:pt idx="923">
                  <c:v>238</c:v>
                </c:pt>
                <c:pt idx="924">
                  <c:v>241</c:v>
                </c:pt>
                <c:pt idx="925">
                  <c:v>247</c:v>
                </c:pt>
                <c:pt idx="926">
                  <c:v>245</c:v>
                </c:pt>
                <c:pt idx="927">
                  <c:v>244</c:v>
                </c:pt>
                <c:pt idx="928">
                  <c:v>239</c:v>
                </c:pt>
                <c:pt idx="929">
                  <c:v>239</c:v>
                </c:pt>
                <c:pt idx="930">
                  <c:v>235</c:v>
                </c:pt>
                <c:pt idx="931">
                  <c:v>236</c:v>
                </c:pt>
                <c:pt idx="932">
                  <c:v>235</c:v>
                </c:pt>
                <c:pt idx="933">
                  <c:v>234</c:v>
                </c:pt>
                <c:pt idx="934">
                  <c:v>235</c:v>
                </c:pt>
                <c:pt idx="935">
                  <c:v>236</c:v>
                </c:pt>
                <c:pt idx="936">
                  <c:v>234</c:v>
                </c:pt>
                <c:pt idx="937">
                  <c:v>230</c:v>
                </c:pt>
                <c:pt idx="938">
                  <c:v>229</c:v>
                </c:pt>
                <c:pt idx="939">
                  <c:v>231</c:v>
                </c:pt>
                <c:pt idx="940">
                  <c:v>228</c:v>
                </c:pt>
                <c:pt idx="941">
                  <c:v>225</c:v>
                </c:pt>
                <c:pt idx="942">
                  <c:v>224</c:v>
                </c:pt>
                <c:pt idx="943">
                  <c:v>225</c:v>
                </c:pt>
                <c:pt idx="944">
                  <c:v>232</c:v>
                </c:pt>
                <c:pt idx="945">
                  <c:v>229</c:v>
                </c:pt>
                <c:pt idx="946">
                  <c:v>230</c:v>
                </c:pt>
                <c:pt idx="947">
                  <c:v>236</c:v>
                </c:pt>
                <c:pt idx="948">
                  <c:v>237</c:v>
                </c:pt>
                <c:pt idx="949">
                  <c:v>235</c:v>
                </c:pt>
                <c:pt idx="950">
                  <c:v>223</c:v>
                </c:pt>
                <c:pt idx="951">
                  <c:v>218</c:v>
                </c:pt>
                <c:pt idx="952">
                  <c:v>217</c:v>
                </c:pt>
                <c:pt idx="953">
                  <c:v>216</c:v>
                </c:pt>
                <c:pt idx="954">
                  <c:v>221</c:v>
                </c:pt>
                <c:pt idx="955">
                  <c:v>215</c:v>
                </c:pt>
                <c:pt idx="956">
                  <c:v>222</c:v>
                </c:pt>
                <c:pt idx="957">
                  <c:v>224</c:v>
                </c:pt>
                <c:pt idx="958">
                  <c:v>232</c:v>
                </c:pt>
                <c:pt idx="959">
                  <c:v>230</c:v>
                </c:pt>
                <c:pt idx="960">
                  <c:v>229</c:v>
                </c:pt>
                <c:pt idx="961">
                  <c:v>229</c:v>
                </c:pt>
                <c:pt idx="962">
                  <c:v>229</c:v>
                </c:pt>
                <c:pt idx="963">
                  <c:v>231</c:v>
                </c:pt>
                <c:pt idx="964">
                  <c:v>228</c:v>
                </c:pt>
                <c:pt idx="965">
                  <c:v>231</c:v>
                </c:pt>
                <c:pt idx="966">
                  <c:v>230</c:v>
                </c:pt>
                <c:pt idx="967">
                  <c:v>256</c:v>
                </c:pt>
                <c:pt idx="968">
                  <c:v>258</c:v>
                </c:pt>
                <c:pt idx="969">
                  <c:v>261</c:v>
                </c:pt>
                <c:pt idx="970">
                  <c:v>259</c:v>
                </c:pt>
                <c:pt idx="971">
                  <c:v>262</c:v>
                </c:pt>
                <c:pt idx="972">
                  <c:v>264</c:v>
                </c:pt>
                <c:pt idx="973">
                  <c:v>262</c:v>
                </c:pt>
                <c:pt idx="974">
                  <c:v>266</c:v>
                </c:pt>
                <c:pt idx="975">
                  <c:v>261</c:v>
                </c:pt>
                <c:pt idx="976">
                  <c:v>260</c:v>
                </c:pt>
                <c:pt idx="977">
                  <c:v>265</c:v>
                </c:pt>
                <c:pt idx="978">
                  <c:v>270</c:v>
                </c:pt>
                <c:pt idx="979">
                  <c:v>273</c:v>
                </c:pt>
                <c:pt idx="980">
                  <c:v>278</c:v>
                </c:pt>
                <c:pt idx="981">
                  <c:v>279</c:v>
                </c:pt>
                <c:pt idx="982">
                  <c:v>282</c:v>
                </c:pt>
                <c:pt idx="983">
                  <c:v>291</c:v>
                </c:pt>
                <c:pt idx="984">
                  <c:v>292</c:v>
                </c:pt>
                <c:pt idx="985">
                  <c:v>289</c:v>
                </c:pt>
                <c:pt idx="986">
                  <c:v>289</c:v>
                </c:pt>
                <c:pt idx="987">
                  <c:v>289</c:v>
                </c:pt>
                <c:pt idx="988">
                  <c:v>279</c:v>
                </c:pt>
                <c:pt idx="989">
                  <c:v>285</c:v>
                </c:pt>
                <c:pt idx="990">
                  <c:v>283</c:v>
                </c:pt>
                <c:pt idx="991">
                  <c:v>285</c:v>
                </c:pt>
                <c:pt idx="992">
                  <c:v>296</c:v>
                </c:pt>
                <c:pt idx="993">
                  <c:v>294</c:v>
                </c:pt>
                <c:pt idx="994">
                  <c:v>302</c:v>
                </c:pt>
                <c:pt idx="995">
                  <c:v>311</c:v>
                </c:pt>
                <c:pt idx="996">
                  <c:v>311</c:v>
                </c:pt>
                <c:pt idx="997">
                  <c:v>306</c:v>
                </c:pt>
                <c:pt idx="998">
                  <c:v>307</c:v>
                </c:pt>
                <c:pt idx="999">
                  <c:v>304</c:v>
                </c:pt>
                <c:pt idx="1000">
                  <c:v>306</c:v>
                </c:pt>
                <c:pt idx="1001">
                  <c:v>306</c:v>
                </c:pt>
                <c:pt idx="1002">
                  <c:v>303</c:v>
                </c:pt>
                <c:pt idx="1003">
                  <c:v>306</c:v>
                </c:pt>
                <c:pt idx="1004">
                  <c:v>314</c:v>
                </c:pt>
                <c:pt idx="1005">
                  <c:v>317</c:v>
                </c:pt>
                <c:pt idx="1006">
                  <c:v>317</c:v>
                </c:pt>
                <c:pt idx="1007">
                  <c:v>313</c:v>
                </c:pt>
                <c:pt idx="1008">
                  <c:v>311</c:v>
                </c:pt>
                <c:pt idx="1009">
                  <c:v>311</c:v>
                </c:pt>
                <c:pt idx="1010">
                  <c:v>316</c:v>
                </c:pt>
                <c:pt idx="1011">
                  <c:v>317</c:v>
                </c:pt>
                <c:pt idx="1012">
                  <c:v>324</c:v>
                </c:pt>
                <c:pt idx="1013">
                  <c:v>317</c:v>
                </c:pt>
                <c:pt idx="1014">
                  <c:v>316</c:v>
                </c:pt>
                <c:pt idx="1015">
                  <c:v>323</c:v>
                </c:pt>
                <c:pt idx="1016">
                  <c:v>326</c:v>
                </c:pt>
                <c:pt idx="1017">
                  <c:v>330</c:v>
                </c:pt>
                <c:pt idx="1018">
                  <c:v>340</c:v>
                </c:pt>
                <c:pt idx="1019">
                  <c:v>344</c:v>
                </c:pt>
                <c:pt idx="1020">
                  <c:v>346</c:v>
                </c:pt>
                <c:pt idx="1021">
                  <c:v>341</c:v>
                </c:pt>
                <c:pt idx="1022">
                  <c:v>341</c:v>
                </c:pt>
                <c:pt idx="1023">
                  <c:v>341</c:v>
                </c:pt>
                <c:pt idx="1024">
                  <c:v>349</c:v>
                </c:pt>
                <c:pt idx="1025">
                  <c:v>347</c:v>
                </c:pt>
                <c:pt idx="1026">
                  <c:v>349</c:v>
                </c:pt>
                <c:pt idx="1027">
                  <c:v>349</c:v>
                </c:pt>
                <c:pt idx="1028">
                  <c:v>354</c:v>
                </c:pt>
                <c:pt idx="1029">
                  <c:v>355</c:v>
                </c:pt>
                <c:pt idx="1030">
                  <c:v>349</c:v>
                </c:pt>
                <c:pt idx="1031">
                  <c:v>349</c:v>
                </c:pt>
                <c:pt idx="1032">
                  <c:v>346</c:v>
                </c:pt>
                <c:pt idx="1033">
                  <c:v>354</c:v>
                </c:pt>
                <c:pt idx="1034">
                  <c:v>353</c:v>
                </c:pt>
                <c:pt idx="1035">
                  <c:v>356</c:v>
                </c:pt>
                <c:pt idx="1036">
                  <c:v>355</c:v>
                </c:pt>
                <c:pt idx="1037">
                  <c:v>352</c:v>
                </c:pt>
                <c:pt idx="1038">
                  <c:v>354</c:v>
                </c:pt>
                <c:pt idx="1039">
                  <c:v>357</c:v>
                </c:pt>
                <c:pt idx="1040">
                  <c:v>362</c:v>
                </c:pt>
                <c:pt idx="1041">
                  <c:v>371</c:v>
                </c:pt>
                <c:pt idx="1042">
                  <c:v>362</c:v>
                </c:pt>
                <c:pt idx="1043">
                  <c:v>366</c:v>
                </c:pt>
                <c:pt idx="1044">
                  <c:v>376</c:v>
                </c:pt>
                <c:pt idx="1045">
                  <c:v>383</c:v>
                </c:pt>
                <c:pt idx="1046">
                  <c:v>377</c:v>
                </c:pt>
                <c:pt idx="1047">
                  <c:v>372</c:v>
                </c:pt>
                <c:pt idx="1048">
                  <c:v>373</c:v>
                </c:pt>
                <c:pt idx="1049">
                  <c:v>376</c:v>
                </c:pt>
                <c:pt idx="1050">
                  <c:v>388</c:v>
                </c:pt>
                <c:pt idx="1051">
                  <c:v>391</c:v>
                </c:pt>
                <c:pt idx="1052">
                  <c:v>390</c:v>
                </c:pt>
                <c:pt idx="1053">
                  <c:v>373</c:v>
                </c:pt>
                <c:pt idx="1054">
                  <c:v>374</c:v>
                </c:pt>
                <c:pt idx="1055">
                  <c:v>374</c:v>
                </c:pt>
                <c:pt idx="1056">
                  <c:v>384</c:v>
                </c:pt>
                <c:pt idx="1057">
                  <c:v>365</c:v>
                </c:pt>
                <c:pt idx="1058">
                  <c:v>353</c:v>
                </c:pt>
                <c:pt idx="1059">
                  <c:v>341</c:v>
                </c:pt>
                <c:pt idx="1060">
                  <c:v>345</c:v>
                </c:pt>
                <c:pt idx="1061">
                  <c:v>348</c:v>
                </c:pt>
                <c:pt idx="1062">
                  <c:v>356</c:v>
                </c:pt>
                <c:pt idx="1063">
                  <c:v>356</c:v>
                </c:pt>
                <c:pt idx="1064">
                  <c:v>353</c:v>
                </c:pt>
                <c:pt idx="1065">
                  <c:v>359</c:v>
                </c:pt>
                <c:pt idx="1066">
                  <c:v>364</c:v>
                </c:pt>
                <c:pt idx="1067">
                  <c:v>364</c:v>
                </c:pt>
                <c:pt idx="1068">
                  <c:v>367</c:v>
                </c:pt>
                <c:pt idx="1069">
                  <c:v>364</c:v>
                </c:pt>
                <c:pt idx="1070">
                  <c:v>368</c:v>
                </c:pt>
                <c:pt idx="1071">
                  <c:v>372</c:v>
                </c:pt>
                <c:pt idx="1072">
                  <c:v>384</c:v>
                </c:pt>
                <c:pt idx="1073">
                  <c:v>389</c:v>
                </c:pt>
                <c:pt idx="1074">
                  <c:v>384</c:v>
                </c:pt>
                <c:pt idx="1075">
                  <c:v>386</c:v>
                </c:pt>
                <c:pt idx="1076">
                  <c:v>390</c:v>
                </c:pt>
                <c:pt idx="1077">
                  <c:v>400</c:v>
                </c:pt>
                <c:pt idx="1078">
                  <c:v>407</c:v>
                </c:pt>
                <c:pt idx="1079">
                  <c:v>407</c:v>
                </c:pt>
                <c:pt idx="1080">
                  <c:v>412</c:v>
                </c:pt>
                <c:pt idx="1081">
                  <c:v>413</c:v>
                </c:pt>
                <c:pt idx="1082">
                  <c:v>416</c:v>
                </c:pt>
                <c:pt idx="1083">
                  <c:v>412</c:v>
                </c:pt>
                <c:pt idx="1084">
                  <c:v>416</c:v>
                </c:pt>
                <c:pt idx="1085">
                  <c:v>414</c:v>
                </c:pt>
                <c:pt idx="1086">
                  <c:v>420</c:v>
                </c:pt>
                <c:pt idx="1087">
                  <c:v>416</c:v>
                </c:pt>
                <c:pt idx="1088">
                  <c:v>410</c:v>
                </c:pt>
                <c:pt idx="1089">
                  <c:v>419</c:v>
                </c:pt>
                <c:pt idx="1090">
                  <c:v>406</c:v>
                </c:pt>
                <c:pt idx="1091">
                  <c:v>400</c:v>
                </c:pt>
                <c:pt idx="1092">
                  <c:v>402</c:v>
                </c:pt>
                <c:pt idx="1093">
                  <c:v>396</c:v>
                </c:pt>
                <c:pt idx="1094">
                  <c:v>405</c:v>
                </c:pt>
                <c:pt idx="1095">
                  <c:v>392</c:v>
                </c:pt>
                <c:pt idx="1096">
                  <c:v>377</c:v>
                </c:pt>
                <c:pt idx="1097">
                  <c:v>382</c:v>
                </c:pt>
                <c:pt idx="1098">
                  <c:v>387</c:v>
                </c:pt>
                <c:pt idx="1099">
                  <c:v>380</c:v>
                </c:pt>
                <c:pt idx="1100">
                  <c:v>387</c:v>
                </c:pt>
                <c:pt idx="1101">
                  <c:v>389</c:v>
                </c:pt>
                <c:pt idx="1102">
                  <c:v>392</c:v>
                </c:pt>
                <c:pt idx="1103">
                  <c:v>400</c:v>
                </c:pt>
                <c:pt idx="1104">
                  <c:v>402</c:v>
                </c:pt>
                <c:pt idx="1105">
                  <c:v>410</c:v>
                </c:pt>
                <c:pt idx="1106">
                  <c:v>416</c:v>
                </c:pt>
                <c:pt idx="1107">
                  <c:v>422</c:v>
                </c:pt>
                <c:pt idx="1108">
                  <c:v>420</c:v>
                </c:pt>
                <c:pt idx="1109">
                  <c:v>416</c:v>
                </c:pt>
                <c:pt idx="1110">
                  <c:v>404</c:v>
                </c:pt>
                <c:pt idx="1111">
                  <c:v>407</c:v>
                </c:pt>
                <c:pt idx="1112">
                  <c:v>408</c:v>
                </c:pt>
                <c:pt idx="1113">
                  <c:v>402</c:v>
                </c:pt>
                <c:pt idx="1114">
                  <c:v>402</c:v>
                </c:pt>
                <c:pt idx="1115">
                  <c:v>398</c:v>
                </c:pt>
                <c:pt idx="1116">
                  <c:v>401</c:v>
                </c:pt>
                <c:pt idx="1117">
                  <c:v>401</c:v>
                </c:pt>
                <c:pt idx="1118">
                  <c:v>412</c:v>
                </c:pt>
                <c:pt idx="1119">
                  <c:v>409</c:v>
                </c:pt>
                <c:pt idx="1120">
                  <c:v>415</c:v>
                </c:pt>
                <c:pt idx="1121">
                  <c:v>416</c:v>
                </c:pt>
                <c:pt idx="1122">
                  <c:v>410</c:v>
                </c:pt>
                <c:pt idx="1123">
                  <c:v>407</c:v>
                </c:pt>
                <c:pt idx="1124">
                  <c:v>407</c:v>
                </c:pt>
                <c:pt idx="1125">
                  <c:v>414</c:v>
                </c:pt>
                <c:pt idx="1126">
                  <c:v>415</c:v>
                </c:pt>
                <c:pt idx="1127">
                  <c:v>420</c:v>
                </c:pt>
                <c:pt idx="1128">
                  <c:v>428</c:v>
                </c:pt>
                <c:pt idx="1129">
                  <c:v>424</c:v>
                </c:pt>
                <c:pt idx="1130">
                  <c:v>424</c:v>
                </c:pt>
                <c:pt idx="1131">
                  <c:v>415</c:v>
                </c:pt>
                <c:pt idx="1132">
                  <c:v>411</c:v>
                </c:pt>
                <c:pt idx="1133">
                  <c:v>409</c:v>
                </c:pt>
                <c:pt idx="1134">
                  <c:v>409</c:v>
                </c:pt>
                <c:pt idx="1135">
                  <c:v>413</c:v>
                </c:pt>
                <c:pt idx="1136">
                  <c:v>419</c:v>
                </c:pt>
                <c:pt idx="1137">
                  <c:v>418</c:v>
                </c:pt>
                <c:pt idx="1138">
                  <c:v>423</c:v>
                </c:pt>
                <c:pt idx="1139">
                  <c:v>429</c:v>
                </c:pt>
                <c:pt idx="1140">
                  <c:v>448</c:v>
                </c:pt>
                <c:pt idx="1141">
                  <c:v>443</c:v>
                </c:pt>
                <c:pt idx="1142">
                  <c:v>444</c:v>
                </c:pt>
                <c:pt idx="1143">
                  <c:v>431</c:v>
                </c:pt>
                <c:pt idx="1144">
                  <c:v>416</c:v>
                </c:pt>
                <c:pt idx="1145">
                  <c:v>418</c:v>
                </c:pt>
                <c:pt idx="1146">
                  <c:v>427</c:v>
                </c:pt>
                <c:pt idx="1147">
                  <c:v>420</c:v>
                </c:pt>
                <c:pt idx="1148">
                  <c:v>417</c:v>
                </c:pt>
                <c:pt idx="1149">
                  <c:v>417</c:v>
                </c:pt>
                <c:pt idx="1150">
                  <c:v>429</c:v>
                </c:pt>
                <c:pt idx="1151">
                  <c:v>441</c:v>
                </c:pt>
                <c:pt idx="1152">
                  <c:v>435</c:v>
                </c:pt>
                <c:pt idx="1153">
                  <c:v>437</c:v>
                </c:pt>
                <c:pt idx="1154">
                  <c:v>440</c:v>
                </c:pt>
                <c:pt idx="1155">
                  <c:v>447</c:v>
                </c:pt>
                <c:pt idx="1156">
                  <c:v>458</c:v>
                </c:pt>
                <c:pt idx="1157">
                  <c:v>449</c:v>
                </c:pt>
                <c:pt idx="1158">
                  <c:v>449</c:v>
                </c:pt>
                <c:pt idx="1159">
                  <c:v>445</c:v>
                </c:pt>
                <c:pt idx="1160">
                  <c:v>444</c:v>
                </c:pt>
                <c:pt idx="1161">
                  <c:v>441</c:v>
                </c:pt>
                <c:pt idx="1162">
                  <c:v>423</c:v>
                </c:pt>
                <c:pt idx="1163">
                  <c:v>425</c:v>
                </c:pt>
                <c:pt idx="1164">
                  <c:v>430</c:v>
                </c:pt>
                <c:pt idx="1165">
                  <c:v>427</c:v>
                </c:pt>
                <c:pt idx="1166">
                  <c:v>444</c:v>
                </c:pt>
                <c:pt idx="1167">
                  <c:v>456</c:v>
                </c:pt>
                <c:pt idx="1168">
                  <c:v>457</c:v>
                </c:pt>
                <c:pt idx="1169">
                  <c:v>462</c:v>
                </c:pt>
                <c:pt idx="1170">
                  <c:v>447</c:v>
                </c:pt>
                <c:pt idx="1171">
                  <c:v>446</c:v>
                </c:pt>
                <c:pt idx="1172">
                  <c:v>448</c:v>
                </c:pt>
                <c:pt idx="1173">
                  <c:v>450</c:v>
                </c:pt>
                <c:pt idx="1174">
                  <c:v>441</c:v>
                </c:pt>
                <c:pt idx="1175">
                  <c:v>464</c:v>
                </c:pt>
                <c:pt idx="1176">
                  <c:v>462</c:v>
                </c:pt>
                <c:pt idx="1177">
                  <c:v>479</c:v>
                </c:pt>
                <c:pt idx="1178">
                  <c:v>456</c:v>
                </c:pt>
                <c:pt idx="1179">
                  <c:v>456</c:v>
                </c:pt>
                <c:pt idx="1180">
                  <c:v>432</c:v>
                </c:pt>
                <c:pt idx="1181">
                  <c:v>441</c:v>
                </c:pt>
                <c:pt idx="1182">
                  <c:v>446</c:v>
                </c:pt>
                <c:pt idx="1183">
                  <c:v>446</c:v>
                </c:pt>
                <c:pt idx="1184">
                  <c:v>450</c:v>
                </c:pt>
                <c:pt idx="1185">
                  <c:v>448</c:v>
                </c:pt>
                <c:pt idx="1186">
                  <c:v>463</c:v>
                </c:pt>
                <c:pt idx="1187">
                  <c:v>474</c:v>
                </c:pt>
                <c:pt idx="1188">
                  <c:v>459</c:v>
                </c:pt>
                <c:pt idx="1189">
                  <c:v>458</c:v>
                </c:pt>
                <c:pt idx="1190">
                  <c:v>462</c:v>
                </c:pt>
                <c:pt idx="1191">
                  <c:v>472</c:v>
                </c:pt>
                <c:pt idx="1192">
                  <c:v>478</c:v>
                </c:pt>
                <c:pt idx="1193">
                  <c:v>474</c:v>
                </c:pt>
                <c:pt idx="1194">
                  <c:v>463</c:v>
                </c:pt>
                <c:pt idx="1195">
                  <c:v>445</c:v>
                </c:pt>
                <c:pt idx="1196">
                  <c:v>436</c:v>
                </c:pt>
                <c:pt idx="1197">
                  <c:v>429</c:v>
                </c:pt>
                <c:pt idx="1198">
                  <c:v>427</c:v>
                </c:pt>
                <c:pt idx="1199">
                  <c:v>431</c:v>
                </c:pt>
                <c:pt idx="1200">
                  <c:v>419</c:v>
                </c:pt>
                <c:pt idx="1201">
                  <c:v>411</c:v>
                </c:pt>
                <c:pt idx="1202">
                  <c:v>399</c:v>
                </c:pt>
                <c:pt idx="1203">
                  <c:v>392</c:v>
                </c:pt>
                <c:pt idx="1204">
                  <c:v>386</c:v>
                </c:pt>
                <c:pt idx="1205">
                  <c:v>376</c:v>
                </c:pt>
                <c:pt idx="1206">
                  <c:v>377</c:v>
                </c:pt>
                <c:pt idx="1207">
                  <c:v>384</c:v>
                </c:pt>
                <c:pt idx="1208">
                  <c:v>389</c:v>
                </c:pt>
                <c:pt idx="1209">
                  <c:v>392</c:v>
                </c:pt>
                <c:pt idx="1210">
                  <c:v>395</c:v>
                </c:pt>
                <c:pt idx="1211">
                  <c:v>393</c:v>
                </c:pt>
                <c:pt idx="1212">
                  <c:v>391</c:v>
                </c:pt>
                <c:pt idx="1213">
                  <c:v>392</c:v>
                </c:pt>
                <c:pt idx="1214">
                  <c:v>400</c:v>
                </c:pt>
                <c:pt idx="1215">
                  <c:v>403</c:v>
                </c:pt>
                <c:pt idx="1216">
                  <c:v>396</c:v>
                </c:pt>
                <c:pt idx="1217">
                  <c:v>396</c:v>
                </c:pt>
                <c:pt idx="1218">
                  <c:v>393</c:v>
                </c:pt>
                <c:pt idx="1219">
                  <c:v>404</c:v>
                </c:pt>
                <c:pt idx="1220">
                  <c:v>406</c:v>
                </c:pt>
                <c:pt idx="1221">
                  <c:v>405</c:v>
                </c:pt>
                <c:pt idx="1222">
                  <c:v>404</c:v>
                </c:pt>
                <c:pt idx="1223">
                  <c:v>409</c:v>
                </c:pt>
                <c:pt idx="1224">
                  <c:v>413</c:v>
                </c:pt>
                <c:pt idx="1225">
                  <c:v>413</c:v>
                </c:pt>
                <c:pt idx="1226">
                  <c:v>405</c:v>
                </c:pt>
                <c:pt idx="1227">
                  <c:v>411</c:v>
                </c:pt>
                <c:pt idx="1228">
                  <c:v>423</c:v>
                </c:pt>
                <c:pt idx="1229">
                  <c:v>425</c:v>
                </c:pt>
                <c:pt idx="1230">
                  <c:v>421</c:v>
                </c:pt>
                <c:pt idx="1231">
                  <c:v>418</c:v>
                </c:pt>
                <c:pt idx="1232">
                  <c:v>419</c:v>
                </c:pt>
                <c:pt idx="1233">
                  <c:v>414</c:v>
                </c:pt>
                <c:pt idx="1234">
                  <c:v>412</c:v>
                </c:pt>
                <c:pt idx="1235">
                  <c:v>419</c:v>
                </c:pt>
                <c:pt idx="1236">
                  <c:v>428</c:v>
                </c:pt>
                <c:pt idx="1237">
                  <c:v>431</c:v>
                </c:pt>
                <c:pt idx="1238">
                  <c:v>436</c:v>
                </c:pt>
                <c:pt idx="1239">
                  <c:v>439</c:v>
                </c:pt>
                <c:pt idx="1240">
                  <c:v>440</c:v>
                </c:pt>
                <c:pt idx="1241">
                  <c:v>434</c:v>
                </c:pt>
                <c:pt idx="1242">
                  <c:v>434</c:v>
                </c:pt>
                <c:pt idx="1243">
                  <c:v>424</c:v>
                </c:pt>
                <c:pt idx="1244">
                  <c:v>420</c:v>
                </c:pt>
                <c:pt idx="1245">
                  <c:v>433</c:v>
                </c:pt>
                <c:pt idx="1246">
                  <c:v>433</c:v>
                </c:pt>
                <c:pt idx="1247">
                  <c:v>417</c:v>
                </c:pt>
                <c:pt idx="1248">
                  <c:v>422</c:v>
                </c:pt>
                <c:pt idx="1249">
                  <c:v>416</c:v>
                </c:pt>
                <c:pt idx="1250">
                  <c:v>395</c:v>
                </c:pt>
                <c:pt idx="1251">
                  <c:v>385</c:v>
                </c:pt>
                <c:pt idx="1252">
                  <c:v>382</c:v>
                </c:pt>
                <c:pt idx="1253">
                  <c:v>379</c:v>
                </c:pt>
                <c:pt idx="1254">
                  <c:v>378</c:v>
                </c:pt>
                <c:pt idx="1255">
                  <c:v>381</c:v>
                </c:pt>
                <c:pt idx="1256">
                  <c:v>377</c:v>
                </c:pt>
                <c:pt idx="1257">
                  <c:v>386</c:v>
                </c:pt>
                <c:pt idx="1258">
                  <c:v>386</c:v>
                </c:pt>
                <c:pt idx="1259">
                  <c:v>389</c:v>
                </c:pt>
                <c:pt idx="1260">
                  <c:v>388</c:v>
                </c:pt>
                <c:pt idx="1261">
                  <c:v>396</c:v>
                </c:pt>
                <c:pt idx="1262">
                  <c:v>402</c:v>
                </c:pt>
                <c:pt idx="1263">
                  <c:v>407</c:v>
                </c:pt>
                <c:pt idx="1264">
                  <c:v>411</c:v>
                </c:pt>
                <c:pt idx="1265">
                  <c:v>410</c:v>
                </c:pt>
                <c:pt idx="1266">
                  <c:v>412</c:v>
                </c:pt>
                <c:pt idx="1267">
                  <c:v>419</c:v>
                </c:pt>
                <c:pt idx="1268">
                  <c:v>415</c:v>
                </c:pt>
                <c:pt idx="1269">
                  <c:v>407</c:v>
                </c:pt>
                <c:pt idx="1270">
                  <c:v>412</c:v>
                </c:pt>
                <c:pt idx="1271">
                  <c:v>413</c:v>
                </c:pt>
                <c:pt idx="1272">
                  <c:v>412</c:v>
                </c:pt>
                <c:pt idx="1273">
                  <c:v>405</c:v>
                </c:pt>
                <c:pt idx="1274">
                  <c:v>414</c:v>
                </c:pt>
                <c:pt idx="1275">
                  <c:v>418</c:v>
                </c:pt>
                <c:pt idx="1276">
                  <c:v>412</c:v>
                </c:pt>
                <c:pt idx="1277">
                  <c:v>416</c:v>
                </c:pt>
                <c:pt idx="1278">
                  <c:v>416</c:v>
                </c:pt>
                <c:pt idx="1279">
                  <c:v>426</c:v>
                </c:pt>
                <c:pt idx="1280">
                  <c:v>433</c:v>
                </c:pt>
                <c:pt idx="1281">
                  <c:v>433</c:v>
                </c:pt>
                <c:pt idx="1282">
                  <c:v>431</c:v>
                </c:pt>
                <c:pt idx="1283">
                  <c:v>430</c:v>
                </c:pt>
                <c:pt idx="1284">
                  <c:v>438</c:v>
                </c:pt>
                <c:pt idx="1285">
                  <c:v>441</c:v>
                </c:pt>
                <c:pt idx="1286">
                  <c:v>456</c:v>
                </c:pt>
                <c:pt idx="1287">
                  <c:v>456</c:v>
                </c:pt>
                <c:pt idx="1288">
                  <c:v>462</c:v>
                </c:pt>
                <c:pt idx="1289">
                  <c:v>459</c:v>
                </c:pt>
                <c:pt idx="1290">
                  <c:v>455</c:v>
                </c:pt>
                <c:pt idx="1291">
                  <c:v>448</c:v>
                </c:pt>
                <c:pt idx="1292">
                  <c:v>457</c:v>
                </c:pt>
                <c:pt idx="1293">
                  <c:v>462</c:v>
                </c:pt>
                <c:pt idx="1294">
                  <c:v>473</c:v>
                </c:pt>
                <c:pt idx="1295">
                  <c:v>483</c:v>
                </c:pt>
                <c:pt idx="1296">
                  <c:v>481</c:v>
                </c:pt>
                <c:pt idx="1297">
                  <c:v>504</c:v>
                </c:pt>
                <c:pt idx="1298">
                  <c:v>510</c:v>
                </c:pt>
                <c:pt idx="1299">
                  <c:v>490</c:v>
                </c:pt>
                <c:pt idx="1300">
                  <c:v>486</c:v>
                </c:pt>
                <c:pt idx="1301">
                  <c:v>489</c:v>
                </c:pt>
                <c:pt idx="1302">
                  <c:v>484</c:v>
                </c:pt>
                <c:pt idx="1303">
                  <c:v>466</c:v>
                </c:pt>
                <c:pt idx="1304">
                  <c:v>464</c:v>
                </c:pt>
                <c:pt idx="1305">
                  <c:v>481</c:v>
                </c:pt>
                <c:pt idx="1306">
                  <c:v>452</c:v>
                </c:pt>
                <c:pt idx="1307">
                  <c:v>443</c:v>
                </c:pt>
                <c:pt idx="1308">
                  <c:v>443</c:v>
                </c:pt>
                <c:pt idx="1309">
                  <c:v>457</c:v>
                </c:pt>
                <c:pt idx="1310">
                  <c:v>451</c:v>
                </c:pt>
                <c:pt idx="1311">
                  <c:v>445</c:v>
                </c:pt>
                <c:pt idx="1312">
                  <c:v>445</c:v>
                </c:pt>
                <c:pt idx="1313">
                  <c:v>464</c:v>
                </c:pt>
                <c:pt idx="1314">
                  <c:v>469</c:v>
                </c:pt>
                <c:pt idx="1315">
                  <c:v>475</c:v>
                </c:pt>
                <c:pt idx="1316">
                  <c:v>483</c:v>
                </c:pt>
                <c:pt idx="1317">
                  <c:v>486</c:v>
                </c:pt>
                <c:pt idx="1318">
                  <c:v>477</c:v>
                </c:pt>
                <c:pt idx="1319">
                  <c:v>472</c:v>
                </c:pt>
                <c:pt idx="1320">
                  <c:v>461</c:v>
                </c:pt>
                <c:pt idx="1321">
                  <c:v>463</c:v>
                </c:pt>
                <c:pt idx="1322">
                  <c:v>458</c:v>
                </c:pt>
                <c:pt idx="1323">
                  <c:v>466</c:v>
                </c:pt>
                <c:pt idx="1324">
                  <c:v>484</c:v>
                </c:pt>
                <c:pt idx="1325">
                  <c:v>494</c:v>
                </c:pt>
                <c:pt idx="1326">
                  <c:v>502</c:v>
                </c:pt>
                <c:pt idx="1327">
                  <c:v>508</c:v>
                </c:pt>
                <c:pt idx="1328">
                  <c:v>501</c:v>
                </c:pt>
                <c:pt idx="1329">
                  <c:v>499</c:v>
                </c:pt>
                <c:pt idx="1330">
                  <c:v>496</c:v>
                </c:pt>
                <c:pt idx="1331">
                  <c:v>511</c:v>
                </c:pt>
                <c:pt idx="1332">
                  <c:v>511</c:v>
                </c:pt>
                <c:pt idx="1333">
                  <c:v>522</c:v>
                </c:pt>
                <c:pt idx="1334">
                  <c:v>521</c:v>
                </c:pt>
                <c:pt idx="1335">
                  <c:v>521</c:v>
                </c:pt>
                <c:pt idx="1336">
                  <c:v>509</c:v>
                </c:pt>
                <c:pt idx="1337">
                  <c:v>525</c:v>
                </c:pt>
                <c:pt idx="1338">
                  <c:v>534</c:v>
                </c:pt>
                <c:pt idx="1339">
                  <c:v>522</c:v>
                </c:pt>
                <c:pt idx="1340">
                  <c:v>516</c:v>
                </c:pt>
                <c:pt idx="1341">
                  <c:v>523</c:v>
                </c:pt>
                <c:pt idx="1342">
                  <c:v>527</c:v>
                </c:pt>
                <c:pt idx="1343">
                  <c:v>549</c:v>
                </c:pt>
                <c:pt idx="1344">
                  <c:v>550</c:v>
                </c:pt>
                <c:pt idx="1345">
                  <c:v>554</c:v>
                </c:pt>
                <c:pt idx="1346">
                  <c:v>561</c:v>
                </c:pt>
                <c:pt idx="1347">
                  <c:v>563</c:v>
                </c:pt>
                <c:pt idx="1348">
                  <c:v>579</c:v>
                </c:pt>
                <c:pt idx="1349">
                  <c:v>585</c:v>
                </c:pt>
                <c:pt idx="1350">
                  <c:v>582</c:v>
                </c:pt>
                <c:pt idx="1351">
                  <c:v>590</c:v>
                </c:pt>
                <c:pt idx="1352">
                  <c:v>595</c:v>
                </c:pt>
                <c:pt idx="1353">
                  <c:v>606</c:v>
                </c:pt>
                <c:pt idx="1354">
                  <c:v>598</c:v>
                </c:pt>
                <c:pt idx="1355">
                  <c:v>598</c:v>
                </c:pt>
                <c:pt idx="1356">
                  <c:v>596</c:v>
                </c:pt>
                <c:pt idx="1357">
                  <c:v>593</c:v>
                </c:pt>
                <c:pt idx="1358">
                  <c:v>592</c:v>
                </c:pt>
                <c:pt idx="1359">
                  <c:v>611</c:v>
                </c:pt>
                <c:pt idx="1360">
                  <c:v>628</c:v>
                </c:pt>
                <c:pt idx="1361">
                  <c:v>627</c:v>
                </c:pt>
                <c:pt idx="1362">
                  <c:v>613</c:v>
                </c:pt>
                <c:pt idx="1363">
                  <c:v>606</c:v>
                </c:pt>
                <c:pt idx="1364">
                  <c:v>607</c:v>
                </c:pt>
                <c:pt idx="1365">
                  <c:v>589</c:v>
                </c:pt>
                <c:pt idx="1366">
                  <c:v>587</c:v>
                </c:pt>
                <c:pt idx="1367">
                  <c:v>583</c:v>
                </c:pt>
                <c:pt idx="1368">
                  <c:v>607</c:v>
                </c:pt>
                <c:pt idx="1369">
                  <c:v>615</c:v>
                </c:pt>
                <c:pt idx="1370">
                  <c:v>621</c:v>
                </c:pt>
                <c:pt idx="1371">
                  <c:v>625</c:v>
                </c:pt>
                <c:pt idx="1372">
                  <c:v>633</c:v>
                </c:pt>
                <c:pt idx="1373">
                  <c:v>648</c:v>
                </c:pt>
                <c:pt idx="1374">
                  <c:v>632</c:v>
                </c:pt>
                <c:pt idx="1375">
                  <c:v>622</c:v>
                </c:pt>
                <c:pt idx="1376">
                  <c:v>623</c:v>
                </c:pt>
                <c:pt idx="1377">
                  <c:v>623</c:v>
                </c:pt>
                <c:pt idx="1378">
                  <c:v>646</c:v>
                </c:pt>
                <c:pt idx="1379">
                  <c:v>650</c:v>
                </c:pt>
                <c:pt idx="1380">
                  <c:v>655</c:v>
                </c:pt>
                <c:pt idx="1381">
                  <c:v>666</c:v>
                </c:pt>
                <c:pt idx="1382">
                  <c:v>660</c:v>
                </c:pt>
                <c:pt idx="1383">
                  <c:v>642</c:v>
                </c:pt>
                <c:pt idx="1384">
                  <c:v>646</c:v>
                </c:pt>
                <c:pt idx="1385">
                  <c:v>655</c:v>
                </c:pt>
                <c:pt idx="1386">
                  <c:v>651</c:v>
                </c:pt>
                <c:pt idx="1387">
                  <c:v>663</c:v>
                </c:pt>
                <c:pt idx="1388">
                  <c:v>651</c:v>
                </c:pt>
                <c:pt idx="1389">
                  <c:v>674</c:v>
                </c:pt>
                <c:pt idx="1390">
                  <c:v>680</c:v>
                </c:pt>
                <c:pt idx="1391">
                  <c:v>705</c:v>
                </c:pt>
                <c:pt idx="1392">
                  <c:v>683</c:v>
                </c:pt>
                <c:pt idx="1393">
                  <c:v>668</c:v>
                </c:pt>
                <c:pt idx="1394">
                  <c:v>654</c:v>
                </c:pt>
                <c:pt idx="1395">
                  <c:v>642</c:v>
                </c:pt>
                <c:pt idx="1396">
                  <c:v>672</c:v>
                </c:pt>
                <c:pt idx="1397">
                  <c:v>705</c:v>
                </c:pt>
                <c:pt idx="1398">
                  <c:v>691</c:v>
                </c:pt>
                <c:pt idx="1399">
                  <c:v>712</c:v>
                </c:pt>
                <c:pt idx="1400">
                  <c:v>701</c:v>
                </c:pt>
                <c:pt idx="1401">
                  <c:v>701</c:v>
                </c:pt>
                <c:pt idx="1402">
                  <c:v>712</c:v>
                </c:pt>
                <c:pt idx="1403">
                  <c:v>720</c:v>
                </c:pt>
                <c:pt idx="1404">
                  <c:v>699</c:v>
                </c:pt>
                <c:pt idx="1405">
                  <c:v>729</c:v>
                </c:pt>
                <c:pt idx="1406">
                  <c:v>749</c:v>
                </c:pt>
                <c:pt idx="1407">
                  <c:v>758</c:v>
                </c:pt>
                <c:pt idx="1408">
                  <c:v>697</c:v>
                </c:pt>
                <c:pt idx="1409">
                  <c:v>712</c:v>
                </c:pt>
                <c:pt idx="1410">
                  <c:v>728</c:v>
                </c:pt>
                <c:pt idx="1411">
                  <c:v>710</c:v>
                </c:pt>
                <c:pt idx="1412">
                  <c:v>763</c:v>
                </c:pt>
                <c:pt idx="1413">
                  <c:v>777</c:v>
                </c:pt>
                <c:pt idx="1414">
                  <c:v>758</c:v>
                </c:pt>
                <c:pt idx="1415">
                  <c:v>808</c:v>
                </c:pt>
                <c:pt idx="1416">
                  <c:v>761</c:v>
                </c:pt>
                <c:pt idx="1417">
                  <c:v>722</c:v>
                </c:pt>
                <c:pt idx="1418">
                  <c:v>669</c:v>
                </c:pt>
                <c:pt idx="1419">
                  <c:v>675</c:v>
                </c:pt>
                <c:pt idx="1420">
                  <c:v>701</c:v>
                </c:pt>
                <c:pt idx="1421">
                  <c:v>663</c:v>
                </c:pt>
                <c:pt idx="1422">
                  <c:v>679</c:v>
                </c:pt>
                <c:pt idx="1423">
                  <c:v>672</c:v>
                </c:pt>
                <c:pt idx="1424">
                  <c:v>630</c:v>
                </c:pt>
                <c:pt idx="1425">
                  <c:v>602</c:v>
                </c:pt>
                <c:pt idx="1426">
                  <c:v>606</c:v>
                </c:pt>
                <c:pt idx="1427">
                  <c:v>616</c:v>
                </c:pt>
                <c:pt idx="1428">
                  <c:v>612</c:v>
                </c:pt>
                <c:pt idx="1429">
                  <c:v>604</c:v>
                </c:pt>
                <c:pt idx="1430">
                  <c:v>596</c:v>
                </c:pt>
                <c:pt idx="1431">
                  <c:v>618</c:v>
                </c:pt>
                <c:pt idx="1432">
                  <c:v>557</c:v>
                </c:pt>
                <c:pt idx="1433">
                  <c:v>541</c:v>
                </c:pt>
                <c:pt idx="1434">
                  <c:v>543</c:v>
                </c:pt>
                <c:pt idx="1435">
                  <c:v>549</c:v>
                </c:pt>
                <c:pt idx="1436">
                  <c:v>549</c:v>
                </c:pt>
                <c:pt idx="1437">
                  <c:v>536</c:v>
                </c:pt>
                <c:pt idx="1438">
                  <c:v>563</c:v>
                </c:pt>
                <c:pt idx="1439">
                  <c:v>564</c:v>
                </c:pt>
                <c:pt idx="1440">
                  <c:v>543</c:v>
                </c:pt>
                <c:pt idx="1441">
                  <c:v>559</c:v>
                </c:pt>
                <c:pt idx="1442">
                  <c:v>556</c:v>
                </c:pt>
                <c:pt idx="1443">
                  <c:v>577</c:v>
                </c:pt>
                <c:pt idx="1444">
                  <c:v>568</c:v>
                </c:pt>
                <c:pt idx="1445">
                  <c:v>573</c:v>
                </c:pt>
                <c:pt idx="1446">
                  <c:v>579</c:v>
                </c:pt>
                <c:pt idx="1447">
                  <c:v>556</c:v>
                </c:pt>
                <c:pt idx="1448">
                  <c:v>554</c:v>
                </c:pt>
                <c:pt idx="1449">
                  <c:v>529</c:v>
                </c:pt>
                <c:pt idx="1450">
                  <c:v>550</c:v>
                </c:pt>
                <c:pt idx="1451">
                  <c:v>561</c:v>
                </c:pt>
                <c:pt idx="1452">
                  <c:v>567</c:v>
                </c:pt>
                <c:pt idx="1453">
                  <c:v>562</c:v>
                </c:pt>
                <c:pt idx="1454">
                  <c:v>567</c:v>
                </c:pt>
                <c:pt idx="1455">
                  <c:v>565</c:v>
                </c:pt>
                <c:pt idx="1456">
                  <c:v>533</c:v>
                </c:pt>
                <c:pt idx="1457">
                  <c:v>533</c:v>
                </c:pt>
                <c:pt idx="1458">
                  <c:v>522</c:v>
                </c:pt>
                <c:pt idx="1459">
                  <c:v>540</c:v>
                </c:pt>
                <c:pt idx="1460">
                  <c:v>549</c:v>
                </c:pt>
                <c:pt idx="1461">
                  <c:v>547</c:v>
                </c:pt>
                <c:pt idx="1462">
                  <c:v>563</c:v>
                </c:pt>
                <c:pt idx="1463">
                  <c:v>556</c:v>
                </c:pt>
                <c:pt idx="1464">
                  <c:v>579</c:v>
                </c:pt>
                <c:pt idx="1465">
                  <c:v>571</c:v>
                </c:pt>
                <c:pt idx="1466">
                  <c:v>587</c:v>
                </c:pt>
                <c:pt idx="1467">
                  <c:v>586</c:v>
                </c:pt>
                <c:pt idx="1468">
                  <c:v>587</c:v>
                </c:pt>
                <c:pt idx="1469">
                  <c:v>557</c:v>
                </c:pt>
                <c:pt idx="1470">
                  <c:v>539</c:v>
                </c:pt>
                <c:pt idx="1471">
                  <c:v>522</c:v>
                </c:pt>
                <c:pt idx="1472">
                  <c:v>522</c:v>
                </c:pt>
                <c:pt idx="1473">
                  <c:v>506</c:v>
                </c:pt>
                <c:pt idx="1474">
                  <c:v>508</c:v>
                </c:pt>
                <c:pt idx="1475">
                  <c:v>527</c:v>
                </c:pt>
                <c:pt idx="1476">
                  <c:v>522</c:v>
                </c:pt>
                <c:pt idx="1477">
                  <c:v>546</c:v>
                </c:pt>
                <c:pt idx="1478">
                  <c:v>548</c:v>
                </c:pt>
                <c:pt idx="1479">
                  <c:v>523</c:v>
                </c:pt>
                <c:pt idx="1480">
                  <c:v>512</c:v>
                </c:pt>
                <c:pt idx="1481">
                  <c:v>525</c:v>
                </c:pt>
                <c:pt idx="1482">
                  <c:v>493</c:v>
                </c:pt>
                <c:pt idx="1483">
                  <c:v>483</c:v>
                </c:pt>
                <c:pt idx="1484">
                  <c:v>443</c:v>
                </c:pt>
                <c:pt idx="1485">
                  <c:v>428</c:v>
                </c:pt>
                <c:pt idx="1486">
                  <c:v>427</c:v>
                </c:pt>
                <c:pt idx="1487">
                  <c:v>430</c:v>
                </c:pt>
                <c:pt idx="1488">
                  <c:v>435</c:v>
                </c:pt>
                <c:pt idx="1489">
                  <c:v>429</c:v>
                </c:pt>
                <c:pt idx="1490">
                  <c:v>441</c:v>
                </c:pt>
                <c:pt idx="1491">
                  <c:v>439</c:v>
                </c:pt>
                <c:pt idx="1492">
                  <c:v>439</c:v>
                </c:pt>
                <c:pt idx="1493">
                  <c:v>429</c:v>
                </c:pt>
                <c:pt idx="1494">
                  <c:v>440</c:v>
                </c:pt>
                <c:pt idx="1495">
                  <c:v>427</c:v>
                </c:pt>
                <c:pt idx="1496">
                  <c:v>410</c:v>
                </c:pt>
                <c:pt idx="1497">
                  <c:v>410</c:v>
                </c:pt>
                <c:pt idx="1498">
                  <c:v>412</c:v>
                </c:pt>
                <c:pt idx="1499">
                  <c:v>423</c:v>
                </c:pt>
                <c:pt idx="1500">
                  <c:v>432</c:v>
                </c:pt>
                <c:pt idx="1501">
                  <c:v>450</c:v>
                </c:pt>
                <c:pt idx="1502">
                  <c:v>450</c:v>
                </c:pt>
                <c:pt idx="1503">
                  <c:v>463</c:v>
                </c:pt>
                <c:pt idx="1504">
                  <c:v>471</c:v>
                </c:pt>
                <c:pt idx="1505">
                  <c:v>480</c:v>
                </c:pt>
                <c:pt idx="1506">
                  <c:v>486</c:v>
                </c:pt>
                <c:pt idx="1507">
                  <c:v>480</c:v>
                </c:pt>
                <c:pt idx="1508">
                  <c:v>482</c:v>
                </c:pt>
                <c:pt idx="1509">
                  <c:v>478</c:v>
                </c:pt>
                <c:pt idx="1510">
                  <c:v>481</c:v>
                </c:pt>
                <c:pt idx="1511">
                  <c:v>480</c:v>
                </c:pt>
                <c:pt idx="1512">
                  <c:v>488</c:v>
                </c:pt>
                <c:pt idx="1513">
                  <c:v>489</c:v>
                </c:pt>
                <c:pt idx="1514">
                  <c:v>494</c:v>
                </c:pt>
                <c:pt idx="1515">
                  <c:v>507</c:v>
                </c:pt>
                <c:pt idx="1516">
                  <c:v>514</c:v>
                </c:pt>
                <c:pt idx="1517">
                  <c:v>500</c:v>
                </c:pt>
                <c:pt idx="1518">
                  <c:v>479</c:v>
                </c:pt>
                <c:pt idx="1519">
                  <c:v>484</c:v>
                </c:pt>
                <c:pt idx="1520">
                  <c:v>501</c:v>
                </c:pt>
                <c:pt idx="1521">
                  <c:v>494</c:v>
                </c:pt>
                <c:pt idx="1522">
                  <c:v>502</c:v>
                </c:pt>
                <c:pt idx="1523">
                  <c:v>508</c:v>
                </c:pt>
                <c:pt idx="1524">
                  <c:v>501</c:v>
                </c:pt>
                <c:pt idx="1525">
                  <c:v>533</c:v>
                </c:pt>
                <c:pt idx="1526">
                  <c:v>542</c:v>
                </c:pt>
                <c:pt idx="1527">
                  <c:v>542</c:v>
                </c:pt>
                <c:pt idx="1528">
                  <c:v>545</c:v>
                </c:pt>
                <c:pt idx="1529">
                  <c:v>545</c:v>
                </c:pt>
                <c:pt idx="1530">
                  <c:v>559</c:v>
                </c:pt>
                <c:pt idx="1531">
                  <c:v>563</c:v>
                </c:pt>
                <c:pt idx="1532">
                  <c:v>577</c:v>
                </c:pt>
                <c:pt idx="1533">
                  <c:v>575</c:v>
                </c:pt>
                <c:pt idx="1534">
                  <c:v>584</c:v>
                </c:pt>
                <c:pt idx="1535">
                  <c:v>581</c:v>
                </c:pt>
                <c:pt idx="1536">
                  <c:v>582</c:v>
                </c:pt>
                <c:pt idx="1537">
                  <c:v>568</c:v>
                </c:pt>
                <c:pt idx="1538">
                  <c:v>573</c:v>
                </c:pt>
                <c:pt idx="1539">
                  <c:v>573</c:v>
                </c:pt>
                <c:pt idx="1540">
                  <c:v>572</c:v>
                </c:pt>
                <c:pt idx="1541">
                  <c:v>580</c:v>
                </c:pt>
                <c:pt idx="1542">
                  <c:v>589</c:v>
                </c:pt>
                <c:pt idx="1543">
                  <c:v>581</c:v>
                </c:pt>
                <c:pt idx="1544">
                  <c:v>589</c:v>
                </c:pt>
                <c:pt idx="1545">
                  <c:v>605</c:v>
                </c:pt>
                <c:pt idx="1546">
                  <c:v>616</c:v>
                </c:pt>
                <c:pt idx="1547">
                  <c:v>631</c:v>
                </c:pt>
                <c:pt idx="1548">
                  <c:v>646</c:v>
                </c:pt>
                <c:pt idx="1549">
                  <c:v>653</c:v>
                </c:pt>
                <c:pt idx="1550">
                  <c:v>649</c:v>
                </c:pt>
                <c:pt idx="1551">
                  <c:v>638</c:v>
                </c:pt>
                <c:pt idx="1552">
                  <c:v>625</c:v>
                </c:pt>
                <c:pt idx="1553">
                  <c:v>606</c:v>
                </c:pt>
                <c:pt idx="1554">
                  <c:v>607</c:v>
                </c:pt>
                <c:pt idx="1555">
                  <c:v>608</c:v>
                </c:pt>
                <c:pt idx="1556">
                  <c:v>591</c:v>
                </c:pt>
                <c:pt idx="1557">
                  <c:v>579</c:v>
                </c:pt>
                <c:pt idx="1558">
                  <c:v>582</c:v>
                </c:pt>
                <c:pt idx="1559">
                  <c:v>607</c:v>
                </c:pt>
                <c:pt idx="1560">
                  <c:v>607</c:v>
                </c:pt>
                <c:pt idx="1561">
                  <c:v>609</c:v>
                </c:pt>
                <c:pt idx="1562">
                  <c:v>616</c:v>
                </c:pt>
                <c:pt idx="1563">
                  <c:v>636</c:v>
                </c:pt>
                <c:pt idx="1564">
                  <c:v>656</c:v>
                </c:pt>
                <c:pt idx="1565">
                  <c:v>667</c:v>
                </c:pt>
                <c:pt idx="1566">
                  <c:v>689</c:v>
                </c:pt>
                <c:pt idx="1567">
                  <c:v>704</c:v>
                </c:pt>
                <c:pt idx="1568">
                  <c:v>698</c:v>
                </c:pt>
                <c:pt idx="1569">
                  <c:v>692</c:v>
                </c:pt>
                <c:pt idx="1570">
                  <c:v>699</c:v>
                </c:pt>
                <c:pt idx="1571">
                  <c:v>681</c:v>
                </c:pt>
                <c:pt idx="1572">
                  <c:v>662</c:v>
                </c:pt>
                <c:pt idx="1573">
                  <c:v>675</c:v>
                </c:pt>
                <c:pt idx="1574">
                  <c:v>653</c:v>
                </c:pt>
                <c:pt idx="1575">
                  <c:v>643</c:v>
                </c:pt>
                <c:pt idx="1576">
                  <c:v>652</c:v>
                </c:pt>
                <c:pt idx="1577">
                  <c:v>660</c:v>
                </c:pt>
                <c:pt idx="1578">
                  <c:v>665</c:v>
                </c:pt>
                <c:pt idx="1579">
                  <c:v>661</c:v>
                </c:pt>
                <c:pt idx="1580">
                  <c:v>675</c:v>
                </c:pt>
                <c:pt idx="1581">
                  <c:v>662</c:v>
                </c:pt>
                <c:pt idx="1582">
                  <c:v>668</c:v>
                </c:pt>
                <c:pt idx="1583">
                  <c:v>681</c:v>
                </c:pt>
                <c:pt idx="1584">
                  <c:v>671</c:v>
                </c:pt>
                <c:pt idx="1585">
                  <c:v>662</c:v>
                </c:pt>
                <c:pt idx="1586">
                  <c:v>665</c:v>
                </c:pt>
                <c:pt idx="1587">
                  <c:v>682</c:v>
                </c:pt>
                <c:pt idx="1588">
                  <c:v>685</c:v>
                </c:pt>
                <c:pt idx="1589">
                  <c:v>703</c:v>
                </c:pt>
                <c:pt idx="1590">
                  <c:v>703</c:v>
                </c:pt>
                <c:pt idx="1591">
                  <c:v>698</c:v>
                </c:pt>
                <c:pt idx="1592">
                  <c:v>687</c:v>
                </c:pt>
                <c:pt idx="1593">
                  <c:v>705</c:v>
                </c:pt>
                <c:pt idx="1594">
                  <c:v>722</c:v>
                </c:pt>
                <c:pt idx="1595">
                  <c:v>720</c:v>
                </c:pt>
                <c:pt idx="1596">
                  <c:v>736</c:v>
                </c:pt>
                <c:pt idx="1597">
                  <c:v>741</c:v>
                </c:pt>
                <c:pt idx="1598">
                  <c:v>750</c:v>
                </c:pt>
                <c:pt idx="1599">
                  <c:v>770</c:v>
                </c:pt>
                <c:pt idx="1600">
                  <c:v>790</c:v>
                </c:pt>
                <c:pt idx="1601">
                  <c:v>790</c:v>
                </c:pt>
                <c:pt idx="1602">
                  <c:v>807</c:v>
                </c:pt>
                <c:pt idx="1603">
                  <c:v>804</c:v>
                </c:pt>
                <c:pt idx="1604">
                  <c:v>810</c:v>
                </c:pt>
                <c:pt idx="1605">
                  <c:v>810</c:v>
                </c:pt>
                <c:pt idx="1606">
                  <c:v>844</c:v>
                </c:pt>
                <c:pt idx="1607">
                  <c:v>898</c:v>
                </c:pt>
                <c:pt idx="1608">
                  <c:v>856</c:v>
                </c:pt>
                <c:pt idx="1609">
                  <c:v>895</c:v>
                </c:pt>
                <c:pt idx="1610">
                  <c:v>853</c:v>
                </c:pt>
                <c:pt idx="1611">
                  <c:v>801</c:v>
                </c:pt>
                <c:pt idx="1612">
                  <c:v>800</c:v>
                </c:pt>
                <c:pt idx="1613">
                  <c:v>776</c:v>
                </c:pt>
                <c:pt idx="1614">
                  <c:v>748</c:v>
                </c:pt>
                <c:pt idx="1615">
                  <c:v>743</c:v>
                </c:pt>
                <c:pt idx="1616">
                  <c:v>738</c:v>
                </c:pt>
                <c:pt idx="1617">
                  <c:v>729</c:v>
                </c:pt>
                <c:pt idx="1618">
                  <c:v>710</c:v>
                </c:pt>
                <c:pt idx="1619">
                  <c:v>729</c:v>
                </c:pt>
                <c:pt idx="1620">
                  <c:v>746</c:v>
                </c:pt>
                <c:pt idx="1621">
                  <c:v>769</c:v>
                </c:pt>
                <c:pt idx="1622">
                  <c:v>800</c:v>
                </c:pt>
                <c:pt idx="1623">
                  <c:v>809</c:v>
                </c:pt>
                <c:pt idx="1624">
                  <c:v>802</c:v>
                </c:pt>
                <c:pt idx="1625">
                  <c:v>832</c:v>
                </c:pt>
                <c:pt idx="1626">
                  <c:v>814</c:v>
                </c:pt>
                <c:pt idx="1627">
                  <c:v>806</c:v>
                </c:pt>
                <c:pt idx="1628">
                  <c:v>823</c:v>
                </c:pt>
                <c:pt idx="1629">
                  <c:v>841</c:v>
                </c:pt>
                <c:pt idx="1630">
                  <c:v>797</c:v>
                </c:pt>
                <c:pt idx="1631">
                  <c:v>780</c:v>
                </c:pt>
                <c:pt idx="1632">
                  <c:v>780</c:v>
                </c:pt>
                <c:pt idx="1633">
                  <c:v>801</c:v>
                </c:pt>
                <c:pt idx="1634">
                  <c:v>819</c:v>
                </c:pt>
                <c:pt idx="1635">
                  <c:v>795</c:v>
                </c:pt>
                <c:pt idx="1636">
                  <c:v>752</c:v>
                </c:pt>
                <c:pt idx="1637">
                  <c:v>755</c:v>
                </c:pt>
                <c:pt idx="1638">
                  <c:v>770</c:v>
                </c:pt>
                <c:pt idx="1639">
                  <c:v>771</c:v>
                </c:pt>
                <c:pt idx="1640">
                  <c:v>722</c:v>
                </c:pt>
                <c:pt idx="1641">
                  <c:v>685</c:v>
                </c:pt>
                <c:pt idx="1642">
                  <c:v>696</c:v>
                </c:pt>
                <c:pt idx="1643">
                  <c:v>726</c:v>
                </c:pt>
                <c:pt idx="1644">
                  <c:v>739</c:v>
                </c:pt>
                <c:pt idx="1645">
                  <c:v>750</c:v>
                </c:pt>
                <c:pt idx="1646">
                  <c:v>744</c:v>
                </c:pt>
                <c:pt idx="1647">
                  <c:v>729</c:v>
                </c:pt>
                <c:pt idx="1648">
                  <c:v>730</c:v>
                </c:pt>
                <c:pt idx="1649">
                  <c:v>747</c:v>
                </c:pt>
                <c:pt idx="1650">
                  <c:v>774</c:v>
                </c:pt>
                <c:pt idx="1651">
                  <c:v>802</c:v>
                </c:pt>
                <c:pt idx="1652">
                  <c:v>802</c:v>
                </c:pt>
                <c:pt idx="1653">
                  <c:v>799</c:v>
                </c:pt>
                <c:pt idx="1654">
                  <c:v>785</c:v>
                </c:pt>
                <c:pt idx="1655">
                  <c:v>802</c:v>
                </c:pt>
                <c:pt idx="1656">
                  <c:v>797</c:v>
                </c:pt>
                <c:pt idx="1657">
                  <c:v>791</c:v>
                </c:pt>
                <c:pt idx="1658">
                  <c:v>791</c:v>
                </c:pt>
                <c:pt idx="1659">
                  <c:v>802</c:v>
                </c:pt>
                <c:pt idx="1660">
                  <c:v>827</c:v>
                </c:pt>
                <c:pt idx="1661">
                  <c:v>863</c:v>
                </c:pt>
                <c:pt idx="1662">
                  <c:v>834</c:v>
                </c:pt>
                <c:pt idx="1663">
                  <c:v>809</c:v>
                </c:pt>
                <c:pt idx="1664">
                  <c:v>794</c:v>
                </c:pt>
                <c:pt idx="1665">
                  <c:v>744</c:v>
                </c:pt>
                <c:pt idx="1666">
                  <c:v>707</c:v>
                </c:pt>
                <c:pt idx="1667">
                  <c:v>716</c:v>
                </c:pt>
                <c:pt idx="1668">
                  <c:v>737</c:v>
                </c:pt>
                <c:pt idx="1669">
                  <c:v>761</c:v>
                </c:pt>
                <c:pt idx="1670">
                  <c:v>774</c:v>
                </c:pt>
                <c:pt idx="1671">
                  <c:v>803</c:v>
                </c:pt>
                <c:pt idx="1672">
                  <c:v>781</c:v>
                </c:pt>
                <c:pt idx="1673">
                  <c:v>775</c:v>
                </c:pt>
                <c:pt idx="1674">
                  <c:v>818</c:v>
                </c:pt>
                <c:pt idx="1675">
                  <c:v>822</c:v>
                </c:pt>
                <c:pt idx="1676">
                  <c:v>843</c:v>
                </c:pt>
                <c:pt idx="1677">
                  <c:v>856</c:v>
                </c:pt>
                <c:pt idx="1678">
                  <c:v>871</c:v>
                </c:pt>
                <c:pt idx="1679">
                  <c:v>874</c:v>
                </c:pt>
                <c:pt idx="1680">
                  <c:v>856</c:v>
                </c:pt>
                <c:pt idx="1681">
                  <c:v>865</c:v>
                </c:pt>
                <c:pt idx="1682">
                  <c:v>867</c:v>
                </c:pt>
                <c:pt idx="1683">
                  <c:v>872</c:v>
                </c:pt>
                <c:pt idx="1684">
                  <c:v>872</c:v>
                </c:pt>
                <c:pt idx="1685">
                  <c:v>895</c:v>
                </c:pt>
                <c:pt idx="1686">
                  <c:v>880</c:v>
                </c:pt>
                <c:pt idx="1687">
                  <c:v>884</c:v>
                </c:pt>
                <c:pt idx="1688">
                  <c:v>928</c:v>
                </c:pt>
                <c:pt idx="1689">
                  <c:v>969</c:v>
                </c:pt>
                <c:pt idx="1690">
                  <c:v>949</c:v>
                </c:pt>
                <c:pt idx="1691">
                  <c:v>937</c:v>
                </c:pt>
                <c:pt idx="1692">
                  <c:v>908</c:v>
                </c:pt>
                <c:pt idx="1693">
                  <c:v>940</c:v>
                </c:pt>
                <c:pt idx="1694">
                  <c:v>939</c:v>
                </c:pt>
                <c:pt idx="1695">
                  <c:v>964</c:v>
                </c:pt>
                <c:pt idx="1696">
                  <c:v>1002</c:v>
                </c:pt>
                <c:pt idx="1697">
                  <c:v>1048</c:v>
                </c:pt>
                <c:pt idx="1698">
                  <c:v>1031</c:v>
                </c:pt>
                <c:pt idx="1699">
                  <c:v>1058</c:v>
                </c:pt>
                <c:pt idx="1700">
                  <c:v>1025</c:v>
                </c:pt>
                <c:pt idx="1701">
                  <c:v>1042</c:v>
                </c:pt>
                <c:pt idx="1702">
                  <c:v>1069</c:v>
                </c:pt>
                <c:pt idx="1703">
                  <c:v>1035</c:v>
                </c:pt>
                <c:pt idx="1704">
                  <c:v>1084</c:v>
                </c:pt>
                <c:pt idx="1705">
                  <c:v>1086</c:v>
                </c:pt>
                <c:pt idx="1706">
                  <c:v>1041</c:v>
                </c:pt>
                <c:pt idx="1707">
                  <c:v>1067</c:v>
                </c:pt>
                <c:pt idx="1708">
                  <c:v>1093</c:v>
                </c:pt>
                <c:pt idx="1709">
                  <c:v>1082</c:v>
                </c:pt>
                <c:pt idx="1710">
                  <c:v>1128</c:v>
                </c:pt>
                <c:pt idx="1711">
                  <c:v>1139</c:v>
                </c:pt>
                <c:pt idx="1712">
                  <c:v>1148</c:v>
                </c:pt>
                <c:pt idx="1713">
                  <c:v>1119</c:v>
                </c:pt>
                <c:pt idx="1714">
                  <c:v>1114</c:v>
                </c:pt>
                <c:pt idx="1715">
                  <c:v>1174</c:v>
                </c:pt>
                <c:pt idx="1716">
                  <c:v>1194</c:v>
                </c:pt>
                <c:pt idx="1717">
                  <c:v>1175</c:v>
                </c:pt>
                <c:pt idx="1718">
                  <c:v>1182</c:v>
                </c:pt>
                <c:pt idx="1719">
                  <c:v>1201</c:v>
                </c:pt>
                <c:pt idx="1720">
                  <c:v>1220</c:v>
                </c:pt>
                <c:pt idx="1721">
                  <c:v>1248</c:v>
                </c:pt>
                <c:pt idx="1722">
                  <c:v>1248</c:v>
                </c:pt>
                <c:pt idx="1723">
                  <c:v>1289</c:v>
                </c:pt>
                <c:pt idx="1724">
                  <c:v>1314</c:v>
                </c:pt>
                <c:pt idx="1725">
                  <c:v>1320</c:v>
                </c:pt>
                <c:pt idx="1726">
                  <c:v>1315</c:v>
                </c:pt>
                <c:pt idx="1727">
                  <c:v>1344</c:v>
                </c:pt>
                <c:pt idx="1728">
                  <c:v>1344</c:v>
                </c:pt>
                <c:pt idx="1729">
                  <c:v>1360</c:v>
                </c:pt>
                <c:pt idx="1730">
                  <c:v>1333</c:v>
                </c:pt>
                <c:pt idx="1731">
                  <c:v>1307</c:v>
                </c:pt>
                <c:pt idx="1732">
                  <c:v>1322</c:v>
                </c:pt>
                <c:pt idx="1733">
                  <c:v>1325</c:v>
                </c:pt>
                <c:pt idx="1734">
                  <c:v>1329</c:v>
                </c:pt>
                <c:pt idx="1735">
                  <c:v>1319</c:v>
                </c:pt>
                <c:pt idx="1736">
                  <c:v>1336</c:v>
                </c:pt>
                <c:pt idx="1737">
                  <c:v>1297</c:v>
                </c:pt>
                <c:pt idx="1738">
                  <c:v>1319</c:v>
                </c:pt>
                <c:pt idx="1739">
                  <c:v>1352</c:v>
                </c:pt>
                <c:pt idx="1740">
                  <c:v>1368</c:v>
                </c:pt>
                <c:pt idx="1741">
                  <c:v>1409</c:v>
                </c:pt>
                <c:pt idx="1742">
                  <c:v>1432</c:v>
                </c:pt>
                <c:pt idx="1743">
                  <c:v>1442</c:v>
                </c:pt>
                <c:pt idx="1744">
                  <c:v>1386</c:v>
                </c:pt>
                <c:pt idx="1745">
                  <c:v>1392</c:v>
                </c:pt>
                <c:pt idx="1746">
                  <c:v>1364</c:v>
                </c:pt>
                <c:pt idx="1747">
                  <c:v>1303</c:v>
                </c:pt>
                <c:pt idx="1748">
                  <c:v>1303</c:v>
                </c:pt>
                <c:pt idx="1749">
                  <c:v>1269</c:v>
                </c:pt>
                <c:pt idx="1750">
                  <c:v>1274</c:v>
                </c:pt>
                <c:pt idx="1751">
                  <c:v>1235</c:v>
                </c:pt>
                <c:pt idx="1752">
                  <c:v>1223</c:v>
                </c:pt>
                <c:pt idx="1753">
                  <c:v>1234</c:v>
                </c:pt>
                <c:pt idx="1754">
                  <c:v>1269</c:v>
                </c:pt>
                <c:pt idx="1755">
                  <c:v>1266</c:v>
                </c:pt>
                <c:pt idx="1756">
                  <c:v>1268</c:v>
                </c:pt>
                <c:pt idx="1757">
                  <c:v>1280</c:v>
                </c:pt>
                <c:pt idx="1758">
                  <c:v>1341</c:v>
                </c:pt>
                <c:pt idx="1759">
                  <c:v>1341</c:v>
                </c:pt>
                <c:pt idx="1760">
                  <c:v>1446</c:v>
                </c:pt>
                <c:pt idx="1761">
                  <c:v>1447</c:v>
                </c:pt>
                <c:pt idx="1762">
                  <c:v>1423</c:v>
                </c:pt>
                <c:pt idx="1763">
                  <c:v>1418</c:v>
                </c:pt>
                <c:pt idx="1764">
                  <c:v>1409</c:v>
                </c:pt>
                <c:pt idx="1765">
                  <c:v>1400</c:v>
                </c:pt>
                <c:pt idx="1766">
                  <c:v>1406</c:v>
                </c:pt>
                <c:pt idx="1767">
                  <c:v>1425</c:v>
                </c:pt>
                <c:pt idx="1768">
                  <c:v>1455</c:v>
                </c:pt>
                <c:pt idx="1769">
                  <c:v>1509</c:v>
                </c:pt>
                <c:pt idx="1770">
                  <c:v>1497</c:v>
                </c:pt>
                <c:pt idx="1771">
                  <c:v>1564</c:v>
                </c:pt>
                <c:pt idx="1772">
                  <c:v>1584</c:v>
                </c:pt>
                <c:pt idx="1773">
                  <c:v>1619</c:v>
                </c:pt>
                <c:pt idx="1774">
                  <c:v>1667</c:v>
                </c:pt>
                <c:pt idx="1775">
                  <c:v>1662</c:v>
                </c:pt>
                <c:pt idx="1776">
                  <c:v>1686</c:v>
                </c:pt>
                <c:pt idx="1777">
                  <c:v>1715</c:v>
                </c:pt>
                <c:pt idx="1778">
                  <c:v>1615</c:v>
                </c:pt>
                <c:pt idx="1779">
                  <c:v>1550</c:v>
                </c:pt>
                <c:pt idx="1780">
                  <c:v>1528</c:v>
                </c:pt>
                <c:pt idx="1781">
                  <c:v>1606</c:v>
                </c:pt>
                <c:pt idx="1782">
                  <c:v>1647</c:v>
                </c:pt>
                <c:pt idx="1783">
                  <c:v>1662</c:v>
                </c:pt>
                <c:pt idx="1784">
                  <c:v>1614</c:v>
                </c:pt>
                <c:pt idx="1785">
                  <c:v>1574</c:v>
                </c:pt>
                <c:pt idx="1786">
                  <c:v>1558</c:v>
                </c:pt>
                <c:pt idx="1787">
                  <c:v>1601</c:v>
                </c:pt>
                <c:pt idx="1788">
                  <c:v>1627</c:v>
                </c:pt>
                <c:pt idx="1789">
                  <c:v>1662</c:v>
                </c:pt>
                <c:pt idx="1790">
                  <c:v>1722</c:v>
                </c:pt>
                <c:pt idx="1791">
                  <c:v>1773</c:v>
                </c:pt>
                <c:pt idx="1792">
                  <c:v>1851</c:v>
                </c:pt>
                <c:pt idx="1793">
                  <c:v>1804</c:v>
                </c:pt>
                <c:pt idx="1794">
                  <c:v>1744</c:v>
                </c:pt>
                <c:pt idx="1795">
                  <c:v>1778</c:v>
                </c:pt>
                <c:pt idx="1796">
                  <c:v>1844</c:v>
                </c:pt>
                <c:pt idx="1797">
                  <c:v>1750</c:v>
                </c:pt>
                <c:pt idx="1798">
                  <c:v>1723</c:v>
                </c:pt>
                <c:pt idx="1799">
                  <c:v>1701</c:v>
                </c:pt>
                <c:pt idx="1800">
                  <c:v>1742</c:v>
                </c:pt>
                <c:pt idx="1801">
                  <c:v>1819</c:v>
                </c:pt>
                <c:pt idx="1802">
                  <c:v>1943</c:v>
                </c:pt>
                <c:pt idx="1803">
                  <c:v>1824</c:v>
                </c:pt>
                <c:pt idx="1804">
                  <c:v>1780</c:v>
                </c:pt>
                <c:pt idx="1805">
                  <c:v>1812</c:v>
                </c:pt>
                <c:pt idx="1806">
                  <c:v>1891</c:v>
                </c:pt>
                <c:pt idx="1807">
                  <c:v>1959</c:v>
                </c:pt>
                <c:pt idx="1808">
                  <c:v>1987</c:v>
                </c:pt>
                <c:pt idx="1809">
                  <c:v>2008</c:v>
                </c:pt>
                <c:pt idx="1810">
                  <c:v>2127</c:v>
                </c:pt>
                <c:pt idx="1811">
                  <c:v>2282</c:v>
                </c:pt>
                <c:pt idx="1812">
                  <c:v>2299</c:v>
                </c:pt>
                <c:pt idx="1813">
                  <c:v>2251</c:v>
                </c:pt>
                <c:pt idx="1814">
                  <c:v>2310</c:v>
                </c:pt>
                <c:pt idx="1815">
                  <c:v>2272</c:v>
                </c:pt>
                <c:pt idx="1816">
                  <c:v>2081</c:v>
                </c:pt>
                <c:pt idx="1817">
                  <c:v>2063</c:v>
                </c:pt>
                <c:pt idx="1818">
                  <c:v>1996</c:v>
                </c:pt>
                <c:pt idx="1819">
                  <c:v>2037</c:v>
                </c:pt>
                <c:pt idx="1820">
                  <c:v>2120</c:v>
                </c:pt>
                <c:pt idx="1821">
                  <c:v>2259</c:v>
                </c:pt>
                <c:pt idx="1822">
                  <c:v>2395</c:v>
                </c:pt>
                <c:pt idx="1823">
                  <c:v>2436</c:v>
                </c:pt>
                <c:pt idx="1824">
                  <c:v>2241</c:v>
                </c:pt>
                <c:pt idx="1825">
                  <c:v>2178</c:v>
                </c:pt>
                <c:pt idx="1826">
                  <c:v>2243</c:v>
                </c:pt>
                <c:pt idx="1827">
                  <c:v>2209</c:v>
                </c:pt>
                <c:pt idx="1828">
                  <c:v>2023</c:v>
                </c:pt>
                <c:pt idx="1829">
                  <c:v>2043</c:v>
                </c:pt>
                <c:pt idx="1830">
                  <c:v>1947</c:v>
                </c:pt>
                <c:pt idx="1831">
                  <c:v>1864</c:v>
                </c:pt>
                <c:pt idx="1832">
                  <c:v>1778</c:v>
                </c:pt>
                <c:pt idx="1833">
                  <c:v>1727</c:v>
                </c:pt>
                <c:pt idx="1834">
                  <c:v>1693</c:v>
                </c:pt>
                <c:pt idx="1835">
                  <c:v>1703</c:v>
                </c:pt>
                <c:pt idx="1836">
                  <c:v>1707</c:v>
                </c:pt>
                <c:pt idx="1837">
                  <c:v>1677</c:v>
                </c:pt>
                <c:pt idx="1838">
                  <c:v>1738</c:v>
                </c:pt>
                <c:pt idx="1839">
                  <c:v>1736</c:v>
                </c:pt>
                <c:pt idx="1840">
                  <c:v>1729</c:v>
                </c:pt>
                <c:pt idx="1841">
                  <c:v>1723</c:v>
                </c:pt>
                <c:pt idx="1842">
                  <c:v>1630</c:v>
                </c:pt>
                <c:pt idx="1843">
                  <c:v>1630</c:v>
                </c:pt>
                <c:pt idx="1844">
                  <c:v>1685</c:v>
                </c:pt>
                <c:pt idx="1845">
                  <c:v>1708</c:v>
                </c:pt>
                <c:pt idx="1846">
                  <c:v>1735</c:v>
                </c:pt>
                <c:pt idx="1847">
                  <c:v>1783</c:v>
                </c:pt>
                <c:pt idx="1848">
                  <c:v>1827</c:v>
                </c:pt>
                <c:pt idx="1849">
                  <c:v>1931</c:v>
                </c:pt>
                <c:pt idx="1850">
                  <c:v>1904</c:v>
                </c:pt>
                <c:pt idx="1851">
                  <c:v>2024</c:v>
                </c:pt>
                <c:pt idx="1852">
                  <c:v>2000</c:v>
                </c:pt>
                <c:pt idx="1853">
                  <c:v>2101</c:v>
                </c:pt>
                <c:pt idx="1854">
                  <c:v>2193</c:v>
                </c:pt>
                <c:pt idx="1855">
                  <c:v>2233</c:v>
                </c:pt>
                <c:pt idx="1856">
                  <c:v>2286</c:v>
                </c:pt>
                <c:pt idx="1857">
                  <c:v>2252</c:v>
                </c:pt>
                <c:pt idx="1858">
                  <c:v>2050</c:v>
                </c:pt>
                <c:pt idx="1859">
                  <c:v>1783</c:v>
                </c:pt>
                <c:pt idx="1860">
                  <c:v>1967</c:v>
                </c:pt>
                <c:pt idx="1861">
                  <c:v>2172</c:v>
                </c:pt>
                <c:pt idx="1862">
                  <c:v>2164</c:v>
                </c:pt>
                <c:pt idx="1863">
                  <c:v>2066</c:v>
                </c:pt>
                <c:pt idx="1864">
                  <c:v>2119</c:v>
                </c:pt>
                <c:pt idx="1865">
                  <c:v>2341</c:v>
                </c:pt>
                <c:pt idx="1866">
                  <c:v>2406</c:v>
                </c:pt>
                <c:pt idx="1867">
                  <c:v>2261</c:v>
                </c:pt>
                <c:pt idx="1868">
                  <c:v>1965</c:v>
                </c:pt>
                <c:pt idx="1869">
                  <c:v>1887</c:v>
                </c:pt>
                <c:pt idx="1870">
                  <c:v>1779</c:v>
                </c:pt>
                <c:pt idx="1871">
                  <c:v>1729</c:v>
                </c:pt>
                <c:pt idx="1872">
                  <c:v>1598</c:v>
                </c:pt>
                <c:pt idx="1873">
                  <c:v>1558</c:v>
                </c:pt>
                <c:pt idx="1874">
                  <c:v>1535</c:v>
                </c:pt>
                <c:pt idx="1875">
                  <c:v>1590</c:v>
                </c:pt>
                <c:pt idx="1876">
                  <c:v>1561</c:v>
                </c:pt>
                <c:pt idx="1877">
                  <c:v>1572</c:v>
                </c:pt>
                <c:pt idx="1878">
                  <c:v>1526</c:v>
                </c:pt>
                <c:pt idx="1879">
                  <c:v>1585</c:v>
                </c:pt>
                <c:pt idx="1880">
                  <c:v>1635</c:v>
                </c:pt>
                <c:pt idx="1881">
                  <c:v>1657</c:v>
                </c:pt>
                <c:pt idx="1882">
                  <c:v>1724</c:v>
                </c:pt>
                <c:pt idx="1883">
                  <c:v>1719</c:v>
                </c:pt>
                <c:pt idx="1884">
                  <c:v>1732</c:v>
                </c:pt>
                <c:pt idx="1885">
                  <c:v>1677</c:v>
                </c:pt>
                <c:pt idx="1886">
                  <c:v>1581</c:v>
                </c:pt>
                <c:pt idx="1887">
                  <c:v>1548</c:v>
                </c:pt>
                <c:pt idx="1888">
                  <c:v>1652</c:v>
                </c:pt>
                <c:pt idx="1889">
                  <c:v>1732</c:v>
                </c:pt>
                <c:pt idx="1890">
                  <c:v>1618</c:v>
                </c:pt>
                <c:pt idx="1891">
                  <c:v>1613</c:v>
                </c:pt>
                <c:pt idx="1892">
                  <c:v>1730</c:v>
                </c:pt>
                <c:pt idx="1893">
                  <c:v>1537</c:v>
                </c:pt>
                <c:pt idx="1894">
                  <c:v>1388</c:v>
                </c:pt>
                <c:pt idx="1895">
                  <c:v>1307</c:v>
                </c:pt>
                <c:pt idx="1896">
                  <c:v>1277</c:v>
                </c:pt>
                <c:pt idx="1897">
                  <c:v>1334</c:v>
                </c:pt>
                <c:pt idx="1898">
                  <c:v>1237</c:v>
                </c:pt>
                <c:pt idx="1899">
                  <c:v>1311</c:v>
                </c:pt>
                <c:pt idx="1900">
                  <c:v>1214</c:v>
                </c:pt>
                <c:pt idx="1901">
                  <c:v>1149</c:v>
                </c:pt>
                <c:pt idx="1902">
                  <c:v>1191</c:v>
                </c:pt>
                <c:pt idx="1903">
                  <c:v>1202</c:v>
                </c:pt>
                <c:pt idx="1904">
                  <c:v>1120</c:v>
                </c:pt>
                <c:pt idx="1905">
                  <c:v>1064</c:v>
                </c:pt>
                <c:pt idx="1906">
                  <c:v>1001</c:v>
                </c:pt>
                <c:pt idx="1907">
                  <c:v>981</c:v>
                </c:pt>
                <c:pt idx="1908">
                  <c:v>984</c:v>
                </c:pt>
                <c:pt idx="1909">
                  <c:v>983</c:v>
                </c:pt>
                <c:pt idx="1910">
                  <c:v>991</c:v>
                </c:pt>
                <c:pt idx="1911">
                  <c:v>999</c:v>
                </c:pt>
                <c:pt idx="1912">
                  <c:v>988</c:v>
                </c:pt>
                <c:pt idx="1913">
                  <c:v>968</c:v>
                </c:pt>
                <c:pt idx="1914">
                  <c:v>937</c:v>
                </c:pt>
                <c:pt idx="1915">
                  <c:v>931</c:v>
                </c:pt>
                <c:pt idx="1916">
                  <c:v>929</c:v>
                </c:pt>
                <c:pt idx="1917">
                  <c:v>914</c:v>
                </c:pt>
                <c:pt idx="1918">
                  <c:v>923</c:v>
                </c:pt>
                <c:pt idx="1919">
                  <c:v>951</c:v>
                </c:pt>
                <c:pt idx="1920">
                  <c:v>981</c:v>
                </c:pt>
                <c:pt idx="1921">
                  <c:v>952</c:v>
                </c:pt>
                <c:pt idx="1922">
                  <c:v>938</c:v>
                </c:pt>
                <c:pt idx="1923">
                  <c:v>901</c:v>
                </c:pt>
                <c:pt idx="1924">
                  <c:v>903</c:v>
                </c:pt>
                <c:pt idx="1925">
                  <c:v>909</c:v>
                </c:pt>
                <c:pt idx="1926">
                  <c:v>885</c:v>
                </c:pt>
                <c:pt idx="1927">
                  <c:v>881</c:v>
                </c:pt>
                <c:pt idx="1928">
                  <c:v>856</c:v>
                </c:pt>
                <c:pt idx="1929">
                  <c:v>849</c:v>
                </c:pt>
                <c:pt idx="1930">
                  <c:v>827</c:v>
                </c:pt>
                <c:pt idx="1931">
                  <c:v>812</c:v>
                </c:pt>
                <c:pt idx="1932">
                  <c:v>797</c:v>
                </c:pt>
                <c:pt idx="1933">
                  <c:v>789</c:v>
                </c:pt>
                <c:pt idx="1934">
                  <c:v>768</c:v>
                </c:pt>
                <c:pt idx="1935">
                  <c:v>754</c:v>
                </c:pt>
                <c:pt idx="1936">
                  <c:v>741</c:v>
                </c:pt>
                <c:pt idx="1937">
                  <c:v>744</c:v>
                </c:pt>
                <c:pt idx="1938">
                  <c:v>734</c:v>
                </c:pt>
                <c:pt idx="1939">
                  <c:v>739</c:v>
                </c:pt>
                <c:pt idx="1940">
                  <c:v>750</c:v>
                </c:pt>
                <c:pt idx="1941">
                  <c:v>721</c:v>
                </c:pt>
                <c:pt idx="1942">
                  <c:v>740</c:v>
                </c:pt>
                <c:pt idx="1943">
                  <c:v>749</c:v>
                </c:pt>
                <c:pt idx="1944">
                  <c:v>747</c:v>
                </c:pt>
                <c:pt idx="1945">
                  <c:v>748</c:v>
                </c:pt>
                <c:pt idx="1946">
                  <c:v>739</c:v>
                </c:pt>
                <c:pt idx="1947">
                  <c:v>734</c:v>
                </c:pt>
                <c:pt idx="1948">
                  <c:v>730</c:v>
                </c:pt>
                <c:pt idx="1949">
                  <c:v>718</c:v>
                </c:pt>
                <c:pt idx="1950">
                  <c:v>723</c:v>
                </c:pt>
                <c:pt idx="1951">
                  <c:v>718</c:v>
                </c:pt>
                <c:pt idx="1952">
                  <c:v>727</c:v>
                </c:pt>
                <c:pt idx="1953">
                  <c:v>731</c:v>
                </c:pt>
                <c:pt idx="1954">
                  <c:v>732</c:v>
                </c:pt>
                <c:pt idx="1955">
                  <c:v>730</c:v>
                </c:pt>
                <c:pt idx="1956">
                  <c:v>717</c:v>
                </c:pt>
                <c:pt idx="1957">
                  <c:v>702</c:v>
                </c:pt>
                <c:pt idx="1958">
                  <c:v>705</c:v>
                </c:pt>
                <c:pt idx="1959">
                  <c:v>704</c:v>
                </c:pt>
                <c:pt idx="1960">
                  <c:v>700</c:v>
                </c:pt>
                <c:pt idx="1961">
                  <c:v>702</c:v>
                </c:pt>
                <c:pt idx="1962">
                  <c:v>728</c:v>
                </c:pt>
                <c:pt idx="1963">
                  <c:v>730</c:v>
                </c:pt>
                <c:pt idx="1964">
                  <c:v>742</c:v>
                </c:pt>
                <c:pt idx="1965">
                  <c:v>748</c:v>
                </c:pt>
                <c:pt idx="1966">
                  <c:v>772</c:v>
                </c:pt>
                <c:pt idx="1967">
                  <c:v>773</c:v>
                </c:pt>
                <c:pt idx="1968">
                  <c:v>761</c:v>
                </c:pt>
                <c:pt idx="1969">
                  <c:v>759</c:v>
                </c:pt>
                <c:pt idx="1970">
                  <c:v>770</c:v>
                </c:pt>
                <c:pt idx="1971">
                  <c:v>785</c:v>
                </c:pt>
                <c:pt idx="1972">
                  <c:v>794</c:v>
                </c:pt>
                <c:pt idx="1973">
                  <c:v>806</c:v>
                </c:pt>
                <c:pt idx="1974">
                  <c:v>810</c:v>
                </c:pt>
                <c:pt idx="1975">
                  <c:v>823</c:v>
                </c:pt>
                <c:pt idx="1976">
                  <c:v>825</c:v>
                </c:pt>
                <c:pt idx="1977">
                  <c:v>820</c:v>
                </c:pt>
                <c:pt idx="1978">
                  <c:v>835</c:v>
                </c:pt>
                <c:pt idx="1979">
                  <c:v>842</c:v>
                </c:pt>
                <c:pt idx="1980">
                  <c:v>842</c:v>
                </c:pt>
                <c:pt idx="1981">
                  <c:v>833</c:v>
                </c:pt>
                <c:pt idx="1982">
                  <c:v>839</c:v>
                </c:pt>
                <c:pt idx="1983">
                  <c:v>854</c:v>
                </c:pt>
                <c:pt idx="1984">
                  <c:v>875</c:v>
                </c:pt>
                <c:pt idx="1985">
                  <c:v>883</c:v>
                </c:pt>
                <c:pt idx="1986">
                  <c:v>884</c:v>
                </c:pt>
                <c:pt idx="1987">
                  <c:v>873</c:v>
                </c:pt>
                <c:pt idx="1988">
                  <c:v>873</c:v>
                </c:pt>
                <c:pt idx="1989">
                  <c:v>893</c:v>
                </c:pt>
                <c:pt idx="1990">
                  <c:v>877</c:v>
                </c:pt>
                <c:pt idx="1991">
                  <c:v>866</c:v>
                </c:pt>
                <c:pt idx="1992">
                  <c:v>870</c:v>
                </c:pt>
                <c:pt idx="1993">
                  <c:v>856</c:v>
                </c:pt>
                <c:pt idx="1994">
                  <c:v>832</c:v>
                </c:pt>
                <c:pt idx="1995">
                  <c:v>830</c:v>
                </c:pt>
                <c:pt idx="1996">
                  <c:v>827</c:v>
                </c:pt>
                <c:pt idx="1997">
                  <c:v>822</c:v>
                </c:pt>
                <c:pt idx="1998">
                  <c:v>840</c:v>
                </c:pt>
                <c:pt idx="1999">
                  <c:v>841</c:v>
                </c:pt>
                <c:pt idx="2000">
                  <c:v>841</c:v>
                </c:pt>
                <c:pt idx="2001">
                  <c:v>850</c:v>
                </c:pt>
                <c:pt idx="2002">
                  <c:v>871</c:v>
                </c:pt>
                <c:pt idx="2003">
                  <c:v>869</c:v>
                </c:pt>
                <c:pt idx="2004">
                  <c:v>872</c:v>
                </c:pt>
                <c:pt idx="2005">
                  <c:v>868</c:v>
                </c:pt>
                <c:pt idx="2006">
                  <c:v>866</c:v>
                </c:pt>
                <c:pt idx="2007">
                  <c:v>835</c:v>
                </c:pt>
                <c:pt idx="2008">
                  <c:v>832</c:v>
                </c:pt>
                <c:pt idx="2009">
                  <c:v>821</c:v>
                </c:pt>
                <c:pt idx="2010">
                  <c:v>809</c:v>
                </c:pt>
                <c:pt idx="2011">
                  <c:v>805</c:v>
                </c:pt>
                <c:pt idx="2012">
                  <c:v>830</c:v>
                </c:pt>
                <c:pt idx="2013">
                  <c:v>863</c:v>
                </c:pt>
                <c:pt idx="2014">
                  <c:v>861</c:v>
                </c:pt>
                <c:pt idx="2015">
                  <c:v>879</c:v>
                </c:pt>
                <c:pt idx="2016">
                  <c:v>900</c:v>
                </c:pt>
                <c:pt idx="2017">
                  <c:v>906</c:v>
                </c:pt>
                <c:pt idx="2018">
                  <c:v>892</c:v>
                </c:pt>
                <c:pt idx="2019">
                  <c:v>902</c:v>
                </c:pt>
                <c:pt idx="2020">
                  <c:v>881</c:v>
                </c:pt>
                <c:pt idx="2021">
                  <c:v>876</c:v>
                </c:pt>
                <c:pt idx="2022">
                  <c:v>880</c:v>
                </c:pt>
                <c:pt idx="2023">
                  <c:v>867</c:v>
                </c:pt>
                <c:pt idx="2024">
                  <c:v>869</c:v>
                </c:pt>
                <c:pt idx="2025">
                  <c:v>859</c:v>
                </c:pt>
                <c:pt idx="2026">
                  <c:v>866</c:v>
                </c:pt>
                <c:pt idx="2027">
                  <c:v>879</c:v>
                </c:pt>
                <c:pt idx="2028">
                  <c:v>878</c:v>
                </c:pt>
                <c:pt idx="2029">
                  <c:v>895</c:v>
                </c:pt>
                <c:pt idx="2030">
                  <c:v>889</c:v>
                </c:pt>
                <c:pt idx="2031">
                  <c:v>919</c:v>
                </c:pt>
                <c:pt idx="2032">
                  <c:v>926</c:v>
                </c:pt>
                <c:pt idx="2033">
                  <c:v>976</c:v>
                </c:pt>
                <c:pt idx="2034">
                  <c:v>979</c:v>
                </c:pt>
                <c:pt idx="2035">
                  <c:v>925</c:v>
                </c:pt>
                <c:pt idx="2036">
                  <c:v>886</c:v>
                </c:pt>
                <c:pt idx="2037">
                  <c:v>873</c:v>
                </c:pt>
                <c:pt idx="2038">
                  <c:v>911</c:v>
                </c:pt>
                <c:pt idx="2039">
                  <c:v>919</c:v>
                </c:pt>
                <c:pt idx="2040">
                  <c:v>919</c:v>
                </c:pt>
                <c:pt idx="2041">
                  <c:v>929</c:v>
                </c:pt>
                <c:pt idx="2042">
                  <c:v>928</c:v>
                </c:pt>
                <c:pt idx="2043">
                  <c:v>956</c:v>
                </c:pt>
                <c:pt idx="2044">
                  <c:v>964</c:v>
                </c:pt>
                <c:pt idx="2045">
                  <c:v>995</c:v>
                </c:pt>
                <c:pt idx="2046">
                  <c:v>999</c:v>
                </c:pt>
                <c:pt idx="2047">
                  <c:v>1058</c:v>
                </c:pt>
                <c:pt idx="2048">
                  <c:v>1058</c:v>
                </c:pt>
                <c:pt idx="2049">
                  <c:v>1055</c:v>
                </c:pt>
                <c:pt idx="2050">
                  <c:v>1072</c:v>
                </c:pt>
                <c:pt idx="2051">
                  <c:v>1126</c:v>
                </c:pt>
                <c:pt idx="2052">
                  <c:v>1134</c:v>
                </c:pt>
                <c:pt idx="2053">
                  <c:v>1185</c:v>
                </c:pt>
                <c:pt idx="2054">
                  <c:v>1191</c:v>
                </c:pt>
                <c:pt idx="2055">
                  <c:v>1163</c:v>
                </c:pt>
                <c:pt idx="2056">
                  <c:v>1189</c:v>
                </c:pt>
                <c:pt idx="2057">
                  <c:v>1195</c:v>
                </c:pt>
                <c:pt idx="2058">
                  <c:v>1127</c:v>
                </c:pt>
                <c:pt idx="2059">
                  <c:v>1114</c:v>
                </c:pt>
                <c:pt idx="2060">
                  <c:v>1112</c:v>
                </c:pt>
                <c:pt idx="2061">
                  <c:v>1095</c:v>
                </c:pt>
                <c:pt idx="2062">
                  <c:v>1090</c:v>
                </c:pt>
                <c:pt idx="2063">
                  <c:v>1097</c:v>
                </c:pt>
                <c:pt idx="2064">
                  <c:v>1131</c:v>
                </c:pt>
                <c:pt idx="2065">
                  <c:v>1122</c:v>
                </c:pt>
                <c:pt idx="2066">
                  <c:v>1134</c:v>
                </c:pt>
                <c:pt idx="2067">
                  <c:v>1168</c:v>
                </c:pt>
                <c:pt idx="2068">
                  <c:v>1193</c:v>
                </c:pt>
                <c:pt idx="2069">
                  <c:v>1169</c:v>
                </c:pt>
                <c:pt idx="2070">
                  <c:v>1205</c:v>
                </c:pt>
                <c:pt idx="2071">
                  <c:v>1232</c:v>
                </c:pt>
                <c:pt idx="2072">
                  <c:v>1251</c:v>
                </c:pt>
                <c:pt idx="2073">
                  <c:v>1251</c:v>
                </c:pt>
                <c:pt idx="2074">
                  <c:v>1238</c:v>
                </c:pt>
                <c:pt idx="2075">
                  <c:v>1212</c:v>
                </c:pt>
                <c:pt idx="2076">
                  <c:v>1203</c:v>
                </c:pt>
                <c:pt idx="2077">
                  <c:v>1183</c:v>
                </c:pt>
                <c:pt idx="2078">
                  <c:v>1165</c:v>
                </c:pt>
                <c:pt idx="2079">
                  <c:v>1192</c:v>
                </c:pt>
                <c:pt idx="2080">
                  <c:v>1194</c:v>
                </c:pt>
                <c:pt idx="2081">
                  <c:v>1156</c:v>
                </c:pt>
                <c:pt idx="2082">
                  <c:v>1151</c:v>
                </c:pt>
                <c:pt idx="2083">
                  <c:v>1139</c:v>
                </c:pt>
                <c:pt idx="2084">
                  <c:v>1100</c:v>
                </c:pt>
                <c:pt idx="2085">
                  <c:v>1072</c:v>
                </c:pt>
                <c:pt idx="2086">
                  <c:v>1075</c:v>
                </c:pt>
                <c:pt idx="2087">
                  <c:v>1092</c:v>
                </c:pt>
                <c:pt idx="2088">
                  <c:v>1084</c:v>
                </c:pt>
                <c:pt idx="2089">
                  <c:v>1025</c:v>
                </c:pt>
                <c:pt idx="2090">
                  <c:v>973</c:v>
                </c:pt>
                <c:pt idx="2091">
                  <c:v>973</c:v>
                </c:pt>
                <c:pt idx="2092">
                  <c:v>969</c:v>
                </c:pt>
                <c:pt idx="2093">
                  <c:v>955</c:v>
                </c:pt>
                <c:pt idx="2094">
                  <c:v>931</c:v>
                </c:pt>
                <c:pt idx="2095">
                  <c:v>912</c:v>
                </c:pt>
                <c:pt idx="2096">
                  <c:v>954</c:v>
                </c:pt>
                <c:pt idx="2097">
                  <c:v>956</c:v>
                </c:pt>
                <c:pt idx="2098">
                  <c:v>935</c:v>
                </c:pt>
                <c:pt idx="2099">
                  <c:v>941</c:v>
                </c:pt>
                <c:pt idx="2100">
                  <c:v>953</c:v>
                </c:pt>
                <c:pt idx="2101">
                  <c:v>949</c:v>
                </c:pt>
                <c:pt idx="2102">
                  <c:v>940</c:v>
                </c:pt>
                <c:pt idx="2103">
                  <c:v>941</c:v>
                </c:pt>
                <c:pt idx="2104">
                  <c:v>1013</c:v>
                </c:pt>
                <c:pt idx="2105">
                  <c:v>985</c:v>
                </c:pt>
                <c:pt idx="2106">
                  <c:v>966</c:v>
                </c:pt>
                <c:pt idx="2107">
                  <c:v>929</c:v>
                </c:pt>
                <c:pt idx="2108">
                  <c:v>938</c:v>
                </c:pt>
                <c:pt idx="2109">
                  <c:v>947</c:v>
                </c:pt>
                <c:pt idx="2110">
                  <c:v>933</c:v>
                </c:pt>
                <c:pt idx="2111">
                  <c:v>919</c:v>
                </c:pt>
                <c:pt idx="2112">
                  <c:v>918</c:v>
                </c:pt>
                <c:pt idx="2113">
                  <c:v>911</c:v>
                </c:pt>
                <c:pt idx="2114">
                  <c:v>924</c:v>
                </c:pt>
                <c:pt idx="2115">
                  <c:v>927</c:v>
                </c:pt>
                <c:pt idx="2116">
                  <c:v>958</c:v>
                </c:pt>
                <c:pt idx="2117">
                  <c:v>955</c:v>
                </c:pt>
                <c:pt idx="2118">
                  <c:v>985</c:v>
                </c:pt>
                <c:pt idx="2119">
                  <c:v>972</c:v>
                </c:pt>
                <c:pt idx="2120">
                  <c:v>971</c:v>
                </c:pt>
                <c:pt idx="2121">
                  <c:v>965</c:v>
                </c:pt>
                <c:pt idx="2122">
                  <c:v>933</c:v>
                </c:pt>
                <c:pt idx="2123">
                  <c:v>928</c:v>
                </c:pt>
                <c:pt idx="2124">
                  <c:v>932</c:v>
                </c:pt>
                <c:pt idx="2125">
                  <c:v>924</c:v>
                </c:pt>
                <c:pt idx="2126">
                  <c:v>949</c:v>
                </c:pt>
                <c:pt idx="2127">
                  <c:v>980</c:v>
                </c:pt>
                <c:pt idx="2128">
                  <c:v>979</c:v>
                </c:pt>
                <c:pt idx="2129">
                  <c:v>961</c:v>
                </c:pt>
                <c:pt idx="2130">
                  <c:v>1003</c:v>
                </c:pt>
                <c:pt idx="2131">
                  <c:v>989</c:v>
                </c:pt>
                <c:pt idx="2132">
                  <c:v>1028</c:v>
                </c:pt>
                <c:pt idx="2133">
                  <c:v>954</c:v>
                </c:pt>
                <c:pt idx="2134">
                  <c:v>907</c:v>
                </c:pt>
                <c:pt idx="2135">
                  <c:v>884</c:v>
                </c:pt>
                <c:pt idx="2136">
                  <c:v>890</c:v>
                </c:pt>
                <c:pt idx="2137">
                  <c:v>882</c:v>
                </c:pt>
                <c:pt idx="2138">
                  <c:v>852</c:v>
                </c:pt>
                <c:pt idx="2139">
                  <c:v>852</c:v>
                </c:pt>
                <c:pt idx="2140">
                  <c:v>850</c:v>
                </c:pt>
                <c:pt idx="2141">
                  <c:v>847</c:v>
                </c:pt>
                <c:pt idx="2142">
                  <c:v>843</c:v>
                </c:pt>
                <c:pt idx="2143">
                  <c:v>846</c:v>
                </c:pt>
                <c:pt idx="2144">
                  <c:v>835</c:v>
                </c:pt>
                <c:pt idx="2145">
                  <c:v>827</c:v>
                </c:pt>
                <c:pt idx="2146">
                  <c:v>839</c:v>
                </c:pt>
                <c:pt idx="2147">
                  <c:v>845</c:v>
                </c:pt>
                <c:pt idx="2148">
                  <c:v>871</c:v>
                </c:pt>
                <c:pt idx="2149">
                  <c:v>878</c:v>
                </c:pt>
                <c:pt idx="2150">
                  <c:v>886</c:v>
                </c:pt>
                <c:pt idx="2151">
                  <c:v>846</c:v>
                </c:pt>
                <c:pt idx="2152">
                  <c:v>850</c:v>
                </c:pt>
                <c:pt idx="2153">
                  <c:v>821</c:v>
                </c:pt>
                <c:pt idx="2154">
                  <c:v>802</c:v>
                </c:pt>
                <c:pt idx="2155">
                  <c:v>793</c:v>
                </c:pt>
                <c:pt idx="2156">
                  <c:v>797</c:v>
                </c:pt>
                <c:pt idx="2157">
                  <c:v>816</c:v>
                </c:pt>
                <c:pt idx="2158">
                  <c:v>820</c:v>
                </c:pt>
                <c:pt idx="2159">
                  <c:v>820</c:v>
                </c:pt>
                <c:pt idx="2160">
                  <c:v>830</c:v>
                </c:pt>
                <c:pt idx="2161">
                  <c:v>864</c:v>
                </c:pt>
                <c:pt idx="2162">
                  <c:v>858</c:v>
                </c:pt>
                <c:pt idx="2163">
                  <c:v>867</c:v>
                </c:pt>
                <c:pt idx="2164">
                  <c:v>858</c:v>
                </c:pt>
                <c:pt idx="2165">
                  <c:v>854</c:v>
                </c:pt>
                <c:pt idx="2166">
                  <c:v>840</c:v>
                </c:pt>
                <c:pt idx="2167">
                  <c:v>830</c:v>
                </c:pt>
                <c:pt idx="2168">
                  <c:v>820</c:v>
                </c:pt>
                <c:pt idx="2169">
                  <c:v>821</c:v>
                </c:pt>
                <c:pt idx="2170">
                  <c:v>812</c:v>
                </c:pt>
                <c:pt idx="2171">
                  <c:v>824</c:v>
                </c:pt>
                <c:pt idx="2172">
                  <c:v>837</c:v>
                </c:pt>
                <c:pt idx="2173">
                  <c:v>855</c:v>
                </c:pt>
                <c:pt idx="2174">
                  <c:v>857</c:v>
                </c:pt>
                <c:pt idx="2175">
                  <c:v>838</c:v>
                </c:pt>
                <c:pt idx="2176">
                  <c:v>830</c:v>
                </c:pt>
                <c:pt idx="2177">
                  <c:v>835</c:v>
                </c:pt>
                <c:pt idx="2178">
                  <c:v>821</c:v>
                </c:pt>
                <c:pt idx="2179">
                  <c:v>815</c:v>
                </c:pt>
                <c:pt idx="2180">
                  <c:v>818</c:v>
                </c:pt>
                <c:pt idx="2181">
                  <c:v>835</c:v>
                </c:pt>
                <c:pt idx="2182">
                  <c:v>840</c:v>
                </c:pt>
                <c:pt idx="2183">
                  <c:v>824</c:v>
                </c:pt>
                <c:pt idx="2184">
                  <c:v>812</c:v>
                </c:pt>
                <c:pt idx="2185">
                  <c:v>817</c:v>
                </c:pt>
                <c:pt idx="2186">
                  <c:v>850</c:v>
                </c:pt>
                <c:pt idx="2187">
                  <c:v>892</c:v>
                </c:pt>
                <c:pt idx="2188">
                  <c:v>880</c:v>
                </c:pt>
                <c:pt idx="2189">
                  <c:v>901</c:v>
                </c:pt>
                <c:pt idx="2190">
                  <c:v>842</c:v>
                </c:pt>
                <c:pt idx="2191">
                  <c:v>801</c:v>
                </c:pt>
                <c:pt idx="2192">
                  <c:v>783</c:v>
                </c:pt>
                <c:pt idx="2193">
                  <c:v>792</c:v>
                </c:pt>
                <c:pt idx="2194">
                  <c:v>776</c:v>
                </c:pt>
                <c:pt idx="2195">
                  <c:v>766</c:v>
                </c:pt>
                <c:pt idx="2196">
                  <c:v>763</c:v>
                </c:pt>
                <c:pt idx="2197">
                  <c:v>757</c:v>
                </c:pt>
                <c:pt idx="2198">
                  <c:v>782</c:v>
                </c:pt>
                <c:pt idx="2199">
                  <c:v>794</c:v>
                </c:pt>
                <c:pt idx="2200">
                  <c:v>796</c:v>
                </c:pt>
                <c:pt idx="2201">
                  <c:v>806</c:v>
                </c:pt>
                <c:pt idx="2202">
                  <c:v>812</c:v>
                </c:pt>
                <c:pt idx="2203">
                  <c:v>811</c:v>
                </c:pt>
                <c:pt idx="2204">
                  <c:v>811</c:v>
                </c:pt>
                <c:pt idx="2205">
                  <c:v>808</c:v>
                </c:pt>
                <c:pt idx="2206">
                  <c:v>788</c:v>
                </c:pt>
                <c:pt idx="2207">
                  <c:v>788</c:v>
                </c:pt>
                <c:pt idx="2208">
                  <c:v>810</c:v>
                </c:pt>
                <c:pt idx="2209">
                  <c:v>853</c:v>
                </c:pt>
                <c:pt idx="2210">
                  <c:v>831</c:v>
                </c:pt>
                <c:pt idx="2211">
                  <c:v>785</c:v>
                </c:pt>
                <c:pt idx="2212">
                  <c:v>790</c:v>
                </c:pt>
                <c:pt idx="2213">
                  <c:v>797</c:v>
                </c:pt>
                <c:pt idx="2214">
                  <c:v>775</c:v>
                </c:pt>
                <c:pt idx="2215">
                  <c:v>758</c:v>
                </c:pt>
                <c:pt idx="2216">
                  <c:v>744</c:v>
                </c:pt>
                <c:pt idx="2217">
                  <c:v>734</c:v>
                </c:pt>
                <c:pt idx="2218">
                  <c:v>728</c:v>
                </c:pt>
                <c:pt idx="2219">
                  <c:v>714</c:v>
                </c:pt>
                <c:pt idx="2220">
                  <c:v>721</c:v>
                </c:pt>
                <c:pt idx="2221">
                  <c:v>713</c:v>
                </c:pt>
                <c:pt idx="2222">
                  <c:v>714</c:v>
                </c:pt>
                <c:pt idx="2223">
                  <c:v>718</c:v>
                </c:pt>
                <c:pt idx="2224">
                  <c:v>729</c:v>
                </c:pt>
                <c:pt idx="2225">
                  <c:v>742</c:v>
                </c:pt>
                <c:pt idx="2226">
                  <c:v>753</c:v>
                </c:pt>
                <c:pt idx="2227">
                  <c:v>745</c:v>
                </c:pt>
                <c:pt idx="2228">
                  <c:v>728</c:v>
                </c:pt>
                <c:pt idx="2229">
                  <c:v>731</c:v>
                </c:pt>
                <c:pt idx="2230">
                  <c:v>728</c:v>
                </c:pt>
                <c:pt idx="2231">
                  <c:v>735</c:v>
                </c:pt>
                <c:pt idx="2232">
                  <c:v>715</c:v>
                </c:pt>
                <c:pt idx="2233">
                  <c:v>692</c:v>
                </c:pt>
                <c:pt idx="2234">
                  <c:v>692</c:v>
                </c:pt>
                <c:pt idx="2235">
                  <c:v>680</c:v>
                </c:pt>
                <c:pt idx="2236">
                  <c:v>689</c:v>
                </c:pt>
                <c:pt idx="2237">
                  <c:v>693</c:v>
                </c:pt>
                <c:pt idx="2238">
                  <c:v>694</c:v>
                </c:pt>
                <c:pt idx="2239">
                  <c:v>696</c:v>
                </c:pt>
                <c:pt idx="2240">
                  <c:v>692</c:v>
                </c:pt>
                <c:pt idx="2241">
                  <c:v>703</c:v>
                </c:pt>
                <c:pt idx="2242">
                  <c:v>693</c:v>
                </c:pt>
                <c:pt idx="2243">
                  <c:v>702</c:v>
                </c:pt>
                <c:pt idx="2244">
                  <c:v>687</c:v>
                </c:pt>
                <c:pt idx="2245">
                  <c:v>687</c:v>
                </c:pt>
                <c:pt idx="2246">
                  <c:v>677</c:v>
                </c:pt>
                <c:pt idx="2247">
                  <c:v>680</c:v>
                </c:pt>
                <c:pt idx="2248">
                  <c:v>668</c:v>
                </c:pt>
                <c:pt idx="2249">
                  <c:v>683</c:v>
                </c:pt>
                <c:pt idx="2250">
                  <c:v>699</c:v>
                </c:pt>
                <c:pt idx="2251">
                  <c:v>694</c:v>
                </c:pt>
                <c:pt idx="2252">
                  <c:v>697</c:v>
                </c:pt>
                <c:pt idx="2253">
                  <c:v>708</c:v>
                </c:pt>
                <c:pt idx="2254">
                  <c:v>717</c:v>
                </c:pt>
                <c:pt idx="2255">
                  <c:v>726</c:v>
                </c:pt>
                <c:pt idx="2256">
                  <c:v>729</c:v>
                </c:pt>
                <c:pt idx="2257">
                  <c:v>732</c:v>
                </c:pt>
                <c:pt idx="2258">
                  <c:v>728</c:v>
                </c:pt>
                <c:pt idx="2259">
                  <c:v>728</c:v>
                </c:pt>
                <c:pt idx="2260">
                  <c:v>739</c:v>
                </c:pt>
                <c:pt idx="2261">
                  <c:v>748</c:v>
                </c:pt>
                <c:pt idx="2262">
                  <c:v>750</c:v>
                </c:pt>
                <c:pt idx="2263">
                  <c:v>751</c:v>
                </c:pt>
                <c:pt idx="2264">
                  <c:v>740</c:v>
                </c:pt>
                <c:pt idx="2265">
                  <c:v>737</c:v>
                </c:pt>
                <c:pt idx="2266">
                  <c:v>738</c:v>
                </c:pt>
                <c:pt idx="2267">
                  <c:v>762</c:v>
                </c:pt>
                <c:pt idx="2268">
                  <c:v>749</c:v>
                </c:pt>
                <c:pt idx="2269">
                  <c:v>744</c:v>
                </c:pt>
                <c:pt idx="2270">
                  <c:v>754</c:v>
                </c:pt>
                <c:pt idx="2271">
                  <c:v>760</c:v>
                </c:pt>
                <c:pt idx="2272">
                  <c:v>765</c:v>
                </c:pt>
                <c:pt idx="2273">
                  <c:v>773</c:v>
                </c:pt>
                <c:pt idx="2274">
                  <c:v>778</c:v>
                </c:pt>
                <c:pt idx="2275">
                  <c:v>761</c:v>
                </c:pt>
                <c:pt idx="2276">
                  <c:v>779</c:v>
                </c:pt>
                <c:pt idx="2277">
                  <c:v>781</c:v>
                </c:pt>
                <c:pt idx="2278">
                  <c:v>778</c:v>
                </c:pt>
                <c:pt idx="2279">
                  <c:v>771</c:v>
                </c:pt>
                <c:pt idx="2280">
                  <c:v>768</c:v>
                </c:pt>
                <c:pt idx="2281">
                  <c:v>759</c:v>
                </c:pt>
                <c:pt idx="2282">
                  <c:v>763</c:v>
                </c:pt>
                <c:pt idx="2283">
                  <c:v>782</c:v>
                </c:pt>
                <c:pt idx="2284">
                  <c:v>789</c:v>
                </c:pt>
                <c:pt idx="2285">
                  <c:v>794</c:v>
                </c:pt>
                <c:pt idx="2286">
                  <c:v>810</c:v>
                </c:pt>
                <c:pt idx="2287">
                  <c:v>810</c:v>
                </c:pt>
                <c:pt idx="2288">
                  <c:v>829</c:v>
                </c:pt>
                <c:pt idx="2289">
                  <c:v>800</c:v>
                </c:pt>
                <c:pt idx="2290">
                  <c:v>808</c:v>
                </c:pt>
                <c:pt idx="2291">
                  <c:v>794</c:v>
                </c:pt>
                <c:pt idx="2292">
                  <c:v>796</c:v>
                </c:pt>
                <c:pt idx="2293">
                  <c:v>798</c:v>
                </c:pt>
                <c:pt idx="2294">
                  <c:v>798</c:v>
                </c:pt>
                <c:pt idx="2295">
                  <c:v>775</c:v>
                </c:pt>
                <c:pt idx="2296">
                  <c:v>776</c:v>
                </c:pt>
                <c:pt idx="2297">
                  <c:v>794</c:v>
                </c:pt>
                <c:pt idx="2298">
                  <c:v>792</c:v>
                </c:pt>
                <c:pt idx="2299">
                  <c:v>794</c:v>
                </c:pt>
                <c:pt idx="2300">
                  <c:v>800</c:v>
                </c:pt>
                <c:pt idx="2301">
                  <c:v>810</c:v>
                </c:pt>
                <c:pt idx="2302">
                  <c:v>812</c:v>
                </c:pt>
                <c:pt idx="2303">
                  <c:v>833</c:v>
                </c:pt>
                <c:pt idx="2304">
                  <c:v>818</c:v>
                </c:pt>
                <c:pt idx="2305">
                  <c:v>799</c:v>
                </c:pt>
                <c:pt idx="2306">
                  <c:v>776</c:v>
                </c:pt>
                <c:pt idx="2307">
                  <c:v>775</c:v>
                </c:pt>
                <c:pt idx="2308">
                  <c:v>753</c:v>
                </c:pt>
                <c:pt idx="2309">
                  <c:v>772</c:v>
                </c:pt>
                <c:pt idx="2310">
                  <c:v>758</c:v>
                </c:pt>
                <c:pt idx="2311">
                  <c:v>776</c:v>
                </c:pt>
                <c:pt idx="2312">
                  <c:v>792</c:v>
                </c:pt>
                <c:pt idx="2313">
                  <c:v>811</c:v>
                </c:pt>
                <c:pt idx="2314">
                  <c:v>807</c:v>
                </c:pt>
                <c:pt idx="2315">
                  <c:v>792</c:v>
                </c:pt>
                <c:pt idx="2316">
                  <c:v>791</c:v>
                </c:pt>
                <c:pt idx="2317">
                  <c:v>771</c:v>
                </c:pt>
                <c:pt idx="2318">
                  <c:v>772</c:v>
                </c:pt>
                <c:pt idx="2319">
                  <c:v>779</c:v>
                </c:pt>
                <c:pt idx="2320">
                  <c:v>776</c:v>
                </c:pt>
                <c:pt idx="2321">
                  <c:v>742</c:v>
                </c:pt>
                <c:pt idx="2322">
                  <c:v>744</c:v>
                </c:pt>
                <c:pt idx="2323">
                  <c:v>741</c:v>
                </c:pt>
                <c:pt idx="2324">
                  <c:v>712</c:v>
                </c:pt>
                <c:pt idx="2325">
                  <c:v>701</c:v>
                </c:pt>
                <c:pt idx="2326">
                  <c:v>701</c:v>
                </c:pt>
                <c:pt idx="2327">
                  <c:v>701</c:v>
                </c:pt>
                <c:pt idx="2328">
                  <c:v>687</c:v>
                </c:pt>
                <c:pt idx="2329">
                  <c:v>687</c:v>
                </c:pt>
                <c:pt idx="2330">
                  <c:v>694</c:v>
                </c:pt>
                <c:pt idx="2331">
                  <c:v>714</c:v>
                </c:pt>
                <c:pt idx="2332">
                  <c:v>705</c:v>
                </c:pt>
                <c:pt idx="2333">
                  <c:v>705</c:v>
                </c:pt>
                <c:pt idx="2334">
                  <c:v>711</c:v>
                </c:pt>
                <c:pt idx="2335">
                  <c:v>721</c:v>
                </c:pt>
                <c:pt idx="2336">
                  <c:v>716</c:v>
                </c:pt>
                <c:pt idx="2337">
                  <c:v>723</c:v>
                </c:pt>
                <c:pt idx="2338">
                  <c:v>726</c:v>
                </c:pt>
                <c:pt idx="2339">
                  <c:v>730</c:v>
                </c:pt>
                <c:pt idx="2340">
                  <c:v>717</c:v>
                </c:pt>
                <c:pt idx="2341">
                  <c:v>727</c:v>
                </c:pt>
                <c:pt idx="2342">
                  <c:v>702</c:v>
                </c:pt>
                <c:pt idx="2343">
                  <c:v>693</c:v>
                </c:pt>
                <c:pt idx="2344">
                  <c:v>696</c:v>
                </c:pt>
                <c:pt idx="2345">
                  <c:v>689</c:v>
                </c:pt>
                <c:pt idx="2346">
                  <c:v>679</c:v>
                </c:pt>
                <c:pt idx="2347">
                  <c:v>675</c:v>
                </c:pt>
                <c:pt idx="2348">
                  <c:v>670</c:v>
                </c:pt>
                <c:pt idx="2349">
                  <c:v>662</c:v>
                </c:pt>
                <c:pt idx="2350">
                  <c:v>669</c:v>
                </c:pt>
                <c:pt idx="2351">
                  <c:v>663</c:v>
                </c:pt>
                <c:pt idx="2352">
                  <c:v>663</c:v>
                </c:pt>
                <c:pt idx="2353">
                  <c:v>672</c:v>
                </c:pt>
                <c:pt idx="2354">
                  <c:v>660</c:v>
                </c:pt>
                <c:pt idx="2355">
                  <c:v>661</c:v>
                </c:pt>
                <c:pt idx="2356">
                  <c:v>663</c:v>
                </c:pt>
                <c:pt idx="2357">
                  <c:v>664</c:v>
                </c:pt>
                <c:pt idx="2358">
                  <c:v>674</c:v>
                </c:pt>
                <c:pt idx="2359">
                  <c:v>680</c:v>
                </c:pt>
                <c:pt idx="2360">
                  <c:v>679</c:v>
                </c:pt>
                <c:pt idx="2361">
                  <c:v>694</c:v>
                </c:pt>
                <c:pt idx="2362">
                  <c:v>685</c:v>
                </c:pt>
                <c:pt idx="2363">
                  <c:v>672</c:v>
                </c:pt>
                <c:pt idx="2364">
                  <c:v>689</c:v>
                </c:pt>
                <c:pt idx="2365">
                  <c:v>675</c:v>
                </c:pt>
                <c:pt idx="2366">
                  <c:v>672</c:v>
                </c:pt>
                <c:pt idx="2367">
                  <c:v>678</c:v>
                </c:pt>
                <c:pt idx="2368">
                  <c:v>698</c:v>
                </c:pt>
                <c:pt idx="2369">
                  <c:v>692</c:v>
                </c:pt>
                <c:pt idx="2370">
                  <c:v>697</c:v>
                </c:pt>
                <c:pt idx="2371">
                  <c:v>694</c:v>
                </c:pt>
                <c:pt idx="2372">
                  <c:v>700</c:v>
                </c:pt>
                <c:pt idx="2373">
                  <c:v>701</c:v>
                </c:pt>
                <c:pt idx="2374">
                  <c:v>708</c:v>
                </c:pt>
                <c:pt idx="2375">
                  <c:v>719</c:v>
                </c:pt>
                <c:pt idx="2376">
                  <c:v>712</c:v>
                </c:pt>
                <c:pt idx="2377">
                  <c:v>716</c:v>
                </c:pt>
                <c:pt idx="2378">
                  <c:v>716</c:v>
                </c:pt>
                <c:pt idx="2379">
                  <c:v>705</c:v>
                </c:pt>
                <c:pt idx="2380">
                  <c:v>699</c:v>
                </c:pt>
                <c:pt idx="2381">
                  <c:v>695</c:v>
                </c:pt>
                <c:pt idx="2382">
                  <c:v>702</c:v>
                </c:pt>
                <c:pt idx="2383">
                  <c:v>704</c:v>
                </c:pt>
                <c:pt idx="2384">
                  <c:v>710</c:v>
                </c:pt>
                <c:pt idx="2385">
                  <c:v>699</c:v>
                </c:pt>
                <c:pt idx="2386">
                  <c:v>700</c:v>
                </c:pt>
                <c:pt idx="2387">
                  <c:v>705</c:v>
                </c:pt>
                <c:pt idx="2388">
                  <c:v>709</c:v>
                </c:pt>
                <c:pt idx="2389">
                  <c:v>705</c:v>
                </c:pt>
                <c:pt idx="2390">
                  <c:v>710</c:v>
                </c:pt>
                <c:pt idx="2391">
                  <c:v>698</c:v>
                </c:pt>
                <c:pt idx="2392">
                  <c:v>697</c:v>
                </c:pt>
                <c:pt idx="2393">
                  <c:v>694</c:v>
                </c:pt>
                <c:pt idx="2394">
                  <c:v>694</c:v>
                </c:pt>
                <c:pt idx="2395">
                  <c:v>705</c:v>
                </c:pt>
                <c:pt idx="2396">
                  <c:v>705</c:v>
                </c:pt>
                <c:pt idx="2397">
                  <c:v>722</c:v>
                </c:pt>
                <c:pt idx="2398">
                  <c:v>719</c:v>
                </c:pt>
                <c:pt idx="2399">
                  <c:v>709</c:v>
                </c:pt>
                <c:pt idx="2400">
                  <c:v>716</c:v>
                </c:pt>
                <c:pt idx="2401">
                  <c:v>722</c:v>
                </c:pt>
                <c:pt idx="2402">
                  <c:v>725</c:v>
                </c:pt>
                <c:pt idx="2403">
                  <c:v>709</c:v>
                </c:pt>
                <c:pt idx="2404">
                  <c:v>706</c:v>
                </c:pt>
                <c:pt idx="2405">
                  <c:v>715</c:v>
                </c:pt>
                <c:pt idx="2406">
                  <c:v>719</c:v>
                </c:pt>
                <c:pt idx="2407">
                  <c:v>723</c:v>
                </c:pt>
                <c:pt idx="2408">
                  <c:v>719</c:v>
                </c:pt>
                <c:pt idx="2409">
                  <c:v>708</c:v>
                </c:pt>
                <c:pt idx="2410">
                  <c:v>706</c:v>
                </c:pt>
                <c:pt idx="2411">
                  <c:v>718</c:v>
                </c:pt>
                <c:pt idx="2412">
                  <c:v>711</c:v>
                </c:pt>
                <c:pt idx="2413">
                  <c:v>725</c:v>
                </c:pt>
                <c:pt idx="2414">
                  <c:v>730</c:v>
                </c:pt>
                <c:pt idx="2415">
                  <c:v>741</c:v>
                </c:pt>
                <c:pt idx="2416">
                  <c:v>743</c:v>
                </c:pt>
                <c:pt idx="2417">
                  <c:v>731</c:v>
                </c:pt>
                <c:pt idx="2418">
                  <c:v>770</c:v>
                </c:pt>
                <c:pt idx="2419">
                  <c:v>792</c:v>
                </c:pt>
                <c:pt idx="2420">
                  <c:v>797</c:v>
                </c:pt>
                <c:pt idx="2421">
                  <c:v>823</c:v>
                </c:pt>
                <c:pt idx="2422">
                  <c:v>821</c:v>
                </c:pt>
                <c:pt idx="2423">
                  <c:v>831</c:v>
                </c:pt>
                <c:pt idx="2424">
                  <c:v>839</c:v>
                </c:pt>
                <c:pt idx="2425">
                  <c:v>854</c:v>
                </c:pt>
                <c:pt idx="2426">
                  <c:v>833</c:v>
                </c:pt>
                <c:pt idx="2427">
                  <c:v>809</c:v>
                </c:pt>
                <c:pt idx="2428">
                  <c:v>815</c:v>
                </c:pt>
                <c:pt idx="2429">
                  <c:v>826</c:v>
                </c:pt>
                <c:pt idx="2430">
                  <c:v>823</c:v>
                </c:pt>
                <c:pt idx="2431">
                  <c:v>838</c:v>
                </c:pt>
                <c:pt idx="2432">
                  <c:v>823</c:v>
                </c:pt>
                <c:pt idx="2433">
                  <c:v>835</c:v>
                </c:pt>
                <c:pt idx="2434">
                  <c:v>809</c:v>
                </c:pt>
                <c:pt idx="2435">
                  <c:v>810</c:v>
                </c:pt>
                <c:pt idx="2436">
                  <c:v>795</c:v>
                </c:pt>
                <c:pt idx="2437">
                  <c:v>782</c:v>
                </c:pt>
                <c:pt idx="2438">
                  <c:v>770</c:v>
                </c:pt>
                <c:pt idx="2439">
                  <c:v>736</c:v>
                </c:pt>
                <c:pt idx="2440">
                  <c:v>729</c:v>
                </c:pt>
                <c:pt idx="2441">
                  <c:v>742</c:v>
                </c:pt>
                <c:pt idx="2442">
                  <c:v>753</c:v>
                </c:pt>
                <c:pt idx="2443">
                  <c:v>751</c:v>
                </c:pt>
                <c:pt idx="2444">
                  <c:v>741</c:v>
                </c:pt>
                <c:pt idx="2445">
                  <c:v>784</c:v>
                </c:pt>
                <c:pt idx="2446">
                  <c:v>764</c:v>
                </c:pt>
                <c:pt idx="2447">
                  <c:v>764</c:v>
                </c:pt>
                <c:pt idx="2448">
                  <c:v>766</c:v>
                </c:pt>
                <c:pt idx="2449">
                  <c:v>772</c:v>
                </c:pt>
                <c:pt idx="2450">
                  <c:v>801</c:v>
                </c:pt>
                <c:pt idx="2451">
                  <c:v>780</c:v>
                </c:pt>
                <c:pt idx="2452">
                  <c:v>754</c:v>
                </c:pt>
                <c:pt idx="2453">
                  <c:v>739</c:v>
                </c:pt>
                <c:pt idx="2454">
                  <c:v>739</c:v>
                </c:pt>
                <c:pt idx="2455">
                  <c:v>735</c:v>
                </c:pt>
                <c:pt idx="2456">
                  <c:v>730</c:v>
                </c:pt>
                <c:pt idx="2457">
                  <c:v>726</c:v>
                </c:pt>
                <c:pt idx="2458">
                  <c:v>736</c:v>
                </c:pt>
                <c:pt idx="2459">
                  <c:v>722</c:v>
                </c:pt>
                <c:pt idx="2460">
                  <c:v>695</c:v>
                </c:pt>
                <c:pt idx="2461">
                  <c:v>679</c:v>
                </c:pt>
                <c:pt idx="2462">
                  <c:v>679</c:v>
                </c:pt>
                <c:pt idx="2463">
                  <c:v>643</c:v>
                </c:pt>
                <c:pt idx="2464">
                  <c:v>632</c:v>
                </c:pt>
                <c:pt idx="2465">
                  <c:v>630</c:v>
                </c:pt>
                <c:pt idx="2466">
                  <c:v>633</c:v>
                </c:pt>
                <c:pt idx="2467">
                  <c:v>650</c:v>
                </c:pt>
                <c:pt idx="2468">
                  <c:v>633</c:v>
                </c:pt>
                <c:pt idx="2469">
                  <c:v>651</c:v>
                </c:pt>
                <c:pt idx="2470">
                  <c:v>658</c:v>
                </c:pt>
                <c:pt idx="2471">
                  <c:v>657</c:v>
                </c:pt>
                <c:pt idx="2472">
                  <c:v>665</c:v>
                </c:pt>
                <c:pt idx="2473">
                  <c:v>680</c:v>
                </c:pt>
                <c:pt idx="2474">
                  <c:v>663</c:v>
                </c:pt>
                <c:pt idx="2475">
                  <c:v>663</c:v>
                </c:pt>
                <c:pt idx="2476">
                  <c:v>643</c:v>
                </c:pt>
                <c:pt idx="2477">
                  <c:v>638</c:v>
                </c:pt>
                <c:pt idx="2478">
                  <c:v>638</c:v>
                </c:pt>
                <c:pt idx="2479">
                  <c:v>638</c:v>
                </c:pt>
                <c:pt idx="2480">
                  <c:v>646</c:v>
                </c:pt>
                <c:pt idx="2481">
                  <c:v>647</c:v>
                </c:pt>
                <c:pt idx="2482">
                  <c:v>665</c:v>
                </c:pt>
                <c:pt idx="2483">
                  <c:v>685</c:v>
                </c:pt>
                <c:pt idx="2484">
                  <c:v>688</c:v>
                </c:pt>
                <c:pt idx="2485">
                  <c:v>694</c:v>
                </c:pt>
                <c:pt idx="2486">
                  <c:v>702</c:v>
                </c:pt>
                <c:pt idx="2487">
                  <c:v>716</c:v>
                </c:pt>
                <c:pt idx="2488">
                  <c:v>699</c:v>
                </c:pt>
                <c:pt idx="2489">
                  <c:v>727</c:v>
                </c:pt>
                <c:pt idx="2490">
                  <c:v>707</c:v>
                </c:pt>
                <c:pt idx="2491">
                  <c:v>689</c:v>
                </c:pt>
                <c:pt idx="2492">
                  <c:v>691</c:v>
                </c:pt>
                <c:pt idx="2493">
                  <c:v>680</c:v>
                </c:pt>
                <c:pt idx="2494">
                  <c:v>686</c:v>
                </c:pt>
                <c:pt idx="2495">
                  <c:v>673</c:v>
                </c:pt>
                <c:pt idx="2496">
                  <c:v>668</c:v>
                </c:pt>
                <c:pt idx="2497">
                  <c:v>683</c:v>
                </c:pt>
                <c:pt idx="2498">
                  <c:v>677</c:v>
                </c:pt>
                <c:pt idx="2499">
                  <c:v>691</c:v>
                </c:pt>
                <c:pt idx="2500">
                  <c:v>719</c:v>
                </c:pt>
                <c:pt idx="2501">
                  <c:v>772</c:v>
                </c:pt>
                <c:pt idx="2502">
                  <c:v>763</c:v>
                </c:pt>
                <c:pt idx="2503">
                  <c:v>756</c:v>
                </c:pt>
                <c:pt idx="2504">
                  <c:v>758</c:v>
                </c:pt>
                <c:pt idx="2505">
                  <c:v>750</c:v>
                </c:pt>
                <c:pt idx="2506">
                  <c:v>706</c:v>
                </c:pt>
                <c:pt idx="2507">
                  <c:v>703</c:v>
                </c:pt>
                <c:pt idx="2508">
                  <c:v>706</c:v>
                </c:pt>
                <c:pt idx="2509">
                  <c:v>688</c:v>
                </c:pt>
                <c:pt idx="2510">
                  <c:v>685</c:v>
                </c:pt>
                <c:pt idx="2511">
                  <c:v>687</c:v>
                </c:pt>
                <c:pt idx="2512">
                  <c:v>683</c:v>
                </c:pt>
                <c:pt idx="2513">
                  <c:v>687</c:v>
                </c:pt>
                <c:pt idx="2514">
                  <c:v>693</c:v>
                </c:pt>
                <c:pt idx="2515">
                  <c:v>702</c:v>
                </c:pt>
                <c:pt idx="2516">
                  <c:v>708</c:v>
                </c:pt>
                <c:pt idx="2517">
                  <c:v>698</c:v>
                </c:pt>
                <c:pt idx="2518">
                  <c:v>668</c:v>
                </c:pt>
                <c:pt idx="2519">
                  <c:v>677</c:v>
                </c:pt>
                <c:pt idx="2520">
                  <c:v>688</c:v>
                </c:pt>
                <c:pt idx="2521">
                  <c:v>677</c:v>
                </c:pt>
                <c:pt idx="2522">
                  <c:v>675</c:v>
                </c:pt>
                <c:pt idx="2523">
                  <c:v>626</c:v>
                </c:pt>
                <c:pt idx="2524">
                  <c:v>636</c:v>
                </c:pt>
                <c:pt idx="2525">
                  <c:v>644</c:v>
                </c:pt>
                <c:pt idx="2526">
                  <c:v>646</c:v>
                </c:pt>
                <c:pt idx="2527">
                  <c:v>644</c:v>
                </c:pt>
                <c:pt idx="2528">
                  <c:v>642</c:v>
                </c:pt>
                <c:pt idx="2529">
                  <c:v>643</c:v>
                </c:pt>
                <c:pt idx="2530">
                  <c:v>643</c:v>
                </c:pt>
                <c:pt idx="2531">
                  <c:v>644</c:v>
                </c:pt>
                <c:pt idx="2532">
                  <c:v>643</c:v>
                </c:pt>
                <c:pt idx="2533">
                  <c:v>648</c:v>
                </c:pt>
                <c:pt idx="2534">
                  <c:v>657</c:v>
                </c:pt>
                <c:pt idx="2535">
                  <c:v>677</c:v>
                </c:pt>
                <c:pt idx="2536">
                  <c:v>674</c:v>
                </c:pt>
                <c:pt idx="2537">
                  <c:v>692</c:v>
                </c:pt>
                <c:pt idx="2538">
                  <c:v>690</c:v>
                </c:pt>
                <c:pt idx="2539">
                  <c:v>733</c:v>
                </c:pt>
                <c:pt idx="2540">
                  <c:v>758</c:v>
                </c:pt>
                <c:pt idx="2541">
                  <c:v>765</c:v>
                </c:pt>
                <c:pt idx="2542">
                  <c:v>761</c:v>
                </c:pt>
                <c:pt idx="2543">
                  <c:v>762</c:v>
                </c:pt>
                <c:pt idx="2544">
                  <c:v>768</c:v>
                </c:pt>
                <c:pt idx="2545">
                  <c:v>797</c:v>
                </c:pt>
                <c:pt idx="2546">
                  <c:v>811</c:v>
                </c:pt>
                <c:pt idx="2547">
                  <c:v>806</c:v>
                </c:pt>
                <c:pt idx="2548">
                  <c:v>783</c:v>
                </c:pt>
                <c:pt idx="2549">
                  <c:v>782</c:v>
                </c:pt>
                <c:pt idx="2550">
                  <c:v>788</c:v>
                </c:pt>
                <c:pt idx="2551">
                  <c:v>788</c:v>
                </c:pt>
                <c:pt idx="2552">
                  <c:v>793</c:v>
                </c:pt>
                <c:pt idx="2553">
                  <c:v>800</c:v>
                </c:pt>
                <c:pt idx="2554">
                  <c:v>803</c:v>
                </c:pt>
                <c:pt idx="2555">
                  <c:v>790</c:v>
                </c:pt>
                <c:pt idx="2556">
                  <c:v>798</c:v>
                </c:pt>
                <c:pt idx="2557">
                  <c:v>769</c:v>
                </c:pt>
                <c:pt idx="2558">
                  <c:v>774</c:v>
                </c:pt>
                <c:pt idx="2559">
                  <c:v>772</c:v>
                </c:pt>
                <c:pt idx="2560">
                  <c:v>781</c:v>
                </c:pt>
                <c:pt idx="2561">
                  <c:v>781</c:v>
                </c:pt>
                <c:pt idx="2562">
                  <c:v>778</c:v>
                </c:pt>
                <c:pt idx="2563">
                  <c:v>788</c:v>
                </c:pt>
                <c:pt idx="2564">
                  <c:v>812</c:v>
                </c:pt>
                <c:pt idx="2565">
                  <c:v>811</c:v>
                </c:pt>
                <c:pt idx="2566">
                  <c:v>816</c:v>
                </c:pt>
                <c:pt idx="2567">
                  <c:v>821</c:v>
                </c:pt>
                <c:pt idx="2568">
                  <c:v>845</c:v>
                </c:pt>
                <c:pt idx="2569">
                  <c:v>851</c:v>
                </c:pt>
                <c:pt idx="2570">
                  <c:v>867</c:v>
                </c:pt>
                <c:pt idx="2571">
                  <c:v>885</c:v>
                </c:pt>
                <c:pt idx="2572">
                  <c:v>872</c:v>
                </c:pt>
                <c:pt idx="2573">
                  <c:v>891</c:v>
                </c:pt>
                <c:pt idx="2574">
                  <c:v>877</c:v>
                </c:pt>
                <c:pt idx="2575">
                  <c:v>911</c:v>
                </c:pt>
                <c:pt idx="2576">
                  <c:v>925</c:v>
                </c:pt>
                <c:pt idx="2577">
                  <c:v>949</c:v>
                </c:pt>
                <c:pt idx="2578">
                  <c:v>981</c:v>
                </c:pt>
                <c:pt idx="2579">
                  <c:v>990</c:v>
                </c:pt>
                <c:pt idx="2580">
                  <c:v>951</c:v>
                </c:pt>
                <c:pt idx="2581">
                  <c:v>962</c:v>
                </c:pt>
                <c:pt idx="2582">
                  <c:v>957</c:v>
                </c:pt>
                <c:pt idx="2583">
                  <c:v>940</c:v>
                </c:pt>
                <c:pt idx="2584">
                  <c:v>940</c:v>
                </c:pt>
                <c:pt idx="2585">
                  <c:v>948</c:v>
                </c:pt>
                <c:pt idx="2586">
                  <c:v>970</c:v>
                </c:pt>
                <c:pt idx="2587">
                  <c:v>1003</c:v>
                </c:pt>
                <c:pt idx="2588">
                  <c:v>992</c:v>
                </c:pt>
                <c:pt idx="2589">
                  <c:v>1017</c:v>
                </c:pt>
                <c:pt idx="2590">
                  <c:v>984</c:v>
                </c:pt>
                <c:pt idx="2591">
                  <c:v>983</c:v>
                </c:pt>
                <c:pt idx="2592">
                  <c:v>1002</c:v>
                </c:pt>
                <c:pt idx="2593">
                  <c:v>995</c:v>
                </c:pt>
                <c:pt idx="2594">
                  <c:v>1027</c:v>
                </c:pt>
                <c:pt idx="2595">
                  <c:v>986</c:v>
                </c:pt>
                <c:pt idx="2596">
                  <c:v>996</c:v>
                </c:pt>
                <c:pt idx="2597">
                  <c:v>992</c:v>
                </c:pt>
                <c:pt idx="2598">
                  <c:v>984</c:v>
                </c:pt>
                <c:pt idx="2599">
                  <c:v>990</c:v>
                </c:pt>
                <c:pt idx="2600">
                  <c:v>1013</c:v>
                </c:pt>
                <c:pt idx="2601">
                  <c:v>996</c:v>
                </c:pt>
                <c:pt idx="2602">
                  <c:v>991</c:v>
                </c:pt>
                <c:pt idx="2603">
                  <c:v>995</c:v>
                </c:pt>
                <c:pt idx="2604">
                  <c:v>990</c:v>
                </c:pt>
                <c:pt idx="2605">
                  <c:v>1023</c:v>
                </c:pt>
                <c:pt idx="2606">
                  <c:v>1052</c:v>
                </c:pt>
                <c:pt idx="2607">
                  <c:v>1060</c:v>
                </c:pt>
                <c:pt idx="2608">
                  <c:v>1088</c:v>
                </c:pt>
                <c:pt idx="2609">
                  <c:v>1088</c:v>
                </c:pt>
                <c:pt idx="2610">
                  <c:v>1095</c:v>
                </c:pt>
                <c:pt idx="2611">
                  <c:v>1099</c:v>
                </c:pt>
                <c:pt idx="2612">
                  <c:v>1124</c:v>
                </c:pt>
                <c:pt idx="2613">
                  <c:v>1131</c:v>
                </c:pt>
                <c:pt idx="2614">
                  <c:v>1126</c:v>
                </c:pt>
                <c:pt idx="2615">
                  <c:v>1130</c:v>
                </c:pt>
                <c:pt idx="2616">
                  <c:v>1128</c:v>
                </c:pt>
                <c:pt idx="2617">
                  <c:v>1141</c:v>
                </c:pt>
                <c:pt idx="2618">
                  <c:v>1146</c:v>
                </c:pt>
                <c:pt idx="2619">
                  <c:v>1152</c:v>
                </c:pt>
                <c:pt idx="2620">
                  <c:v>1126</c:v>
                </c:pt>
                <c:pt idx="2621">
                  <c:v>1124</c:v>
                </c:pt>
                <c:pt idx="2622">
                  <c:v>1080</c:v>
                </c:pt>
                <c:pt idx="2623">
                  <c:v>1086</c:v>
                </c:pt>
                <c:pt idx="2624">
                  <c:v>1093</c:v>
                </c:pt>
                <c:pt idx="2625">
                  <c:v>1098</c:v>
                </c:pt>
                <c:pt idx="2626">
                  <c:v>1110</c:v>
                </c:pt>
                <c:pt idx="2627">
                  <c:v>1142</c:v>
                </c:pt>
                <c:pt idx="2628">
                  <c:v>1122</c:v>
                </c:pt>
                <c:pt idx="2629">
                  <c:v>1116</c:v>
                </c:pt>
                <c:pt idx="2630">
                  <c:v>1145</c:v>
                </c:pt>
                <c:pt idx="2631">
                  <c:v>1109</c:v>
                </c:pt>
                <c:pt idx="2632">
                  <c:v>1096</c:v>
                </c:pt>
                <c:pt idx="2633">
                  <c:v>1084</c:v>
                </c:pt>
                <c:pt idx="2634">
                  <c:v>1053</c:v>
                </c:pt>
                <c:pt idx="2635">
                  <c:v>1076</c:v>
                </c:pt>
                <c:pt idx="2636">
                  <c:v>1079</c:v>
                </c:pt>
                <c:pt idx="2637">
                  <c:v>1087</c:v>
                </c:pt>
                <c:pt idx="2638">
                  <c:v>1114</c:v>
                </c:pt>
                <c:pt idx="2639">
                  <c:v>1110</c:v>
                </c:pt>
                <c:pt idx="2640">
                  <c:v>1099</c:v>
                </c:pt>
                <c:pt idx="2641">
                  <c:v>1094</c:v>
                </c:pt>
                <c:pt idx="2642">
                  <c:v>1093</c:v>
                </c:pt>
                <c:pt idx="2643">
                  <c:v>1071</c:v>
                </c:pt>
                <c:pt idx="2644">
                  <c:v>1084</c:v>
                </c:pt>
                <c:pt idx="2645">
                  <c:v>1070</c:v>
                </c:pt>
                <c:pt idx="2646">
                  <c:v>1082</c:v>
                </c:pt>
                <c:pt idx="2647">
                  <c:v>1113</c:v>
                </c:pt>
                <c:pt idx="2648">
                  <c:v>1114</c:v>
                </c:pt>
                <c:pt idx="2649">
                  <c:v>1044</c:v>
                </c:pt>
                <c:pt idx="2650">
                  <c:v>1010</c:v>
                </c:pt>
                <c:pt idx="2651">
                  <c:v>981</c:v>
                </c:pt>
                <c:pt idx="2652">
                  <c:v>962</c:v>
                </c:pt>
                <c:pt idx="2653">
                  <c:v>976</c:v>
                </c:pt>
                <c:pt idx="2654">
                  <c:v>976</c:v>
                </c:pt>
                <c:pt idx="2655">
                  <c:v>974</c:v>
                </c:pt>
                <c:pt idx="2656">
                  <c:v>957</c:v>
                </c:pt>
                <c:pt idx="2657">
                  <c:v>1003</c:v>
                </c:pt>
                <c:pt idx="2658">
                  <c:v>1027</c:v>
                </c:pt>
                <c:pt idx="2659">
                  <c:v>1026</c:v>
                </c:pt>
                <c:pt idx="2660">
                  <c:v>987</c:v>
                </c:pt>
                <c:pt idx="2661">
                  <c:v>969</c:v>
                </c:pt>
                <c:pt idx="2662">
                  <c:v>944</c:v>
                </c:pt>
                <c:pt idx="2663">
                  <c:v>938</c:v>
                </c:pt>
                <c:pt idx="2664">
                  <c:v>949</c:v>
                </c:pt>
                <c:pt idx="2665">
                  <c:v>942</c:v>
                </c:pt>
                <c:pt idx="2666">
                  <c:v>971</c:v>
                </c:pt>
                <c:pt idx="2667">
                  <c:v>1004</c:v>
                </c:pt>
                <c:pt idx="2668">
                  <c:v>1042</c:v>
                </c:pt>
                <c:pt idx="2669">
                  <c:v>1047</c:v>
                </c:pt>
                <c:pt idx="2670">
                  <c:v>1041</c:v>
                </c:pt>
                <c:pt idx="2671">
                  <c:v>1032</c:v>
                </c:pt>
                <c:pt idx="2672">
                  <c:v>1015</c:v>
                </c:pt>
                <c:pt idx="2673">
                  <c:v>1016</c:v>
                </c:pt>
                <c:pt idx="2674">
                  <c:v>1035</c:v>
                </c:pt>
                <c:pt idx="2675">
                  <c:v>1052</c:v>
                </c:pt>
                <c:pt idx="2676">
                  <c:v>1066</c:v>
                </c:pt>
                <c:pt idx="2677">
                  <c:v>1068</c:v>
                </c:pt>
                <c:pt idx="2678">
                  <c:v>1066</c:v>
                </c:pt>
                <c:pt idx="2679">
                  <c:v>1066</c:v>
                </c:pt>
                <c:pt idx="2680">
                  <c:v>1029</c:v>
                </c:pt>
                <c:pt idx="2681">
                  <c:v>1070</c:v>
                </c:pt>
                <c:pt idx="2682">
                  <c:v>1112</c:v>
                </c:pt>
                <c:pt idx="2683">
                  <c:v>1075</c:v>
                </c:pt>
                <c:pt idx="2684">
                  <c:v>1004</c:v>
                </c:pt>
                <c:pt idx="2685">
                  <c:v>994</c:v>
                </c:pt>
                <c:pt idx="2686">
                  <c:v>948</c:v>
                </c:pt>
                <c:pt idx="2687">
                  <c:v>920</c:v>
                </c:pt>
                <c:pt idx="2688">
                  <c:v>901</c:v>
                </c:pt>
                <c:pt idx="2689">
                  <c:v>884</c:v>
                </c:pt>
                <c:pt idx="2690">
                  <c:v>885</c:v>
                </c:pt>
                <c:pt idx="2691">
                  <c:v>867</c:v>
                </c:pt>
                <c:pt idx="2692">
                  <c:v>848</c:v>
                </c:pt>
                <c:pt idx="2693">
                  <c:v>854</c:v>
                </c:pt>
                <c:pt idx="2694">
                  <c:v>885</c:v>
                </c:pt>
                <c:pt idx="2695">
                  <c:v>885</c:v>
                </c:pt>
                <c:pt idx="2696">
                  <c:v>862</c:v>
                </c:pt>
                <c:pt idx="2697">
                  <c:v>849</c:v>
                </c:pt>
                <c:pt idx="2698">
                  <c:v>873</c:v>
                </c:pt>
                <c:pt idx="2699">
                  <c:v>899</c:v>
                </c:pt>
                <c:pt idx="2700">
                  <c:v>905</c:v>
                </c:pt>
                <c:pt idx="2701">
                  <c:v>908</c:v>
                </c:pt>
                <c:pt idx="2702">
                  <c:v>871</c:v>
                </c:pt>
                <c:pt idx="2703">
                  <c:v>858</c:v>
                </c:pt>
                <c:pt idx="2704">
                  <c:v>851</c:v>
                </c:pt>
                <c:pt idx="2705">
                  <c:v>850</c:v>
                </c:pt>
                <c:pt idx="2706">
                  <c:v>862</c:v>
                </c:pt>
                <c:pt idx="2707">
                  <c:v>825</c:v>
                </c:pt>
                <c:pt idx="2708">
                  <c:v>832</c:v>
                </c:pt>
                <c:pt idx="2709">
                  <c:v>899</c:v>
                </c:pt>
                <c:pt idx="2710">
                  <c:v>881</c:v>
                </c:pt>
                <c:pt idx="2711">
                  <c:v>892</c:v>
                </c:pt>
                <c:pt idx="2712">
                  <c:v>957</c:v>
                </c:pt>
                <c:pt idx="2713">
                  <c:v>975</c:v>
                </c:pt>
                <c:pt idx="2714">
                  <c:v>941</c:v>
                </c:pt>
                <c:pt idx="2715">
                  <c:v>971</c:v>
                </c:pt>
                <c:pt idx="2716">
                  <c:v>990</c:v>
                </c:pt>
                <c:pt idx="2717">
                  <c:v>990</c:v>
                </c:pt>
                <c:pt idx="2718">
                  <c:v>1015</c:v>
                </c:pt>
                <c:pt idx="2719">
                  <c:v>1015</c:v>
                </c:pt>
                <c:pt idx="2720">
                  <c:v>1041</c:v>
                </c:pt>
                <c:pt idx="2721">
                  <c:v>1045</c:v>
                </c:pt>
                <c:pt idx="2722">
                  <c:v>1063</c:v>
                </c:pt>
                <c:pt idx="2723">
                  <c:v>1118</c:v>
                </c:pt>
                <c:pt idx="2724">
                  <c:v>1146</c:v>
                </c:pt>
                <c:pt idx="2725">
                  <c:v>1195</c:v>
                </c:pt>
                <c:pt idx="2726">
                  <c:v>1179</c:v>
                </c:pt>
                <c:pt idx="2727">
                  <c:v>1149</c:v>
                </c:pt>
                <c:pt idx="2728">
                  <c:v>1147</c:v>
                </c:pt>
                <c:pt idx="2729">
                  <c:v>1174</c:v>
                </c:pt>
                <c:pt idx="2730">
                  <c:v>1209</c:v>
                </c:pt>
                <c:pt idx="2731">
                  <c:v>1204</c:v>
                </c:pt>
                <c:pt idx="2732">
                  <c:v>1183</c:v>
                </c:pt>
                <c:pt idx="2733">
                  <c:v>1251</c:v>
                </c:pt>
                <c:pt idx="2734">
                  <c:v>1231</c:v>
                </c:pt>
                <c:pt idx="2735">
                  <c:v>1234</c:v>
                </c:pt>
                <c:pt idx="2736">
                  <c:v>1285</c:v>
                </c:pt>
                <c:pt idx="2737">
                  <c:v>1308</c:v>
                </c:pt>
                <c:pt idx="2738">
                  <c:v>1331</c:v>
                </c:pt>
                <c:pt idx="2739">
                  <c:v>1397</c:v>
                </c:pt>
                <c:pt idx="2740">
                  <c:v>1484</c:v>
                </c:pt>
                <c:pt idx="2741">
                  <c:v>1452</c:v>
                </c:pt>
                <c:pt idx="2742">
                  <c:v>1345</c:v>
                </c:pt>
                <c:pt idx="2743">
                  <c:v>1376</c:v>
                </c:pt>
                <c:pt idx="2744">
                  <c:v>1339</c:v>
                </c:pt>
                <c:pt idx="2745">
                  <c:v>1291</c:v>
                </c:pt>
                <c:pt idx="2746">
                  <c:v>1307</c:v>
                </c:pt>
                <c:pt idx="2747">
                  <c:v>1271</c:v>
                </c:pt>
                <c:pt idx="2748">
                  <c:v>1260</c:v>
                </c:pt>
                <c:pt idx="2749">
                  <c:v>1254</c:v>
                </c:pt>
                <c:pt idx="2750">
                  <c:v>1254</c:v>
                </c:pt>
                <c:pt idx="2751">
                  <c:v>1242</c:v>
                </c:pt>
                <c:pt idx="2752">
                  <c:v>1289</c:v>
                </c:pt>
                <c:pt idx="2753">
                  <c:v>1289</c:v>
                </c:pt>
                <c:pt idx="2754">
                  <c:v>1305</c:v>
                </c:pt>
                <c:pt idx="2755">
                  <c:v>1345</c:v>
                </c:pt>
                <c:pt idx="2756">
                  <c:v>1361</c:v>
                </c:pt>
                <c:pt idx="2757">
                  <c:v>1380</c:v>
                </c:pt>
                <c:pt idx="2758">
                  <c:v>1358</c:v>
                </c:pt>
                <c:pt idx="2759">
                  <c:v>1312</c:v>
                </c:pt>
                <c:pt idx="2760">
                  <c:v>1311</c:v>
                </c:pt>
                <c:pt idx="2761">
                  <c:v>1308</c:v>
                </c:pt>
                <c:pt idx="2762">
                  <c:v>1351</c:v>
                </c:pt>
                <c:pt idx="2763">
                  <c:v>1507</c:v>
                </c:pt>
                <c:pt idx="2764">
                  <c:v>1536</c:v>
                </c:pt>
                <c:pt idx="2765">
                  <c:v>1635</c:v>
                </c:pt>
                <c:pt idx="2766">
                  <c:v>1588</c:v>
                </c:pt>
                <c:pt idx="2767">
                  <c:v>1723</c:v>
                </c:pt>
                <c:pt idx="2768">
                  <c:v>1631</c:v>
                </c:pt>
                <c:pt idx="2769">
                  <c:v>1503</c:v>
                </c:pt>
                <c:pt idx="2770">
                  <c:v>1305</c:v>
                </c:pt>
                <c:pt idx="2771">
                  <c:v>1309</c:v>
                </c:pt>
                <c:pt idx="2772">
                  <c:v>1432</c:v>
                </c:pt>
                <c:pt idx="2773">
                  <c:v>1432</c:v>
                </c:pt>
                <c:pt idx="2774">
                  <c:v>1779</c:v>
                </c:pt>
                <c:pt idx="2775">
                  <c:v>1686</c:v>
                </c:pt>
                <c:pt idx="2776">
                  <c:v>1477</c:v>
                </c:pt>
                <c:pt idx="2777">
                  <c:v>1384</c:v>
                </c:pt>
                <c:pt idx="2778">
                  <c:v>1316</c:v>
                </c:pt>
                <c:pt idx="2779">
                  <c:v>1248</c:v>
                </c:pt>
                <c:pt idx="2780">
                  <c:v>1145</c:v>
                </c:pt>
                <c:pt idx="2781">
                  <c:v>1141</c:v>
                </c:pt>
                <c:pt idx="2782">
                  <c:v>1187</c:v>
                </c:pt>
                <c:pt idx="2783">
                  <c:v>1231</c:v>
                </c:pt>
                <c:pt idx="2784">
                  <c:v>1231</c:v>
                </c:pt>
                <c:pt idx="2785">
                  <c:v>1263</c:v>
                </c:pt>
                <c:pt idx="2786">
                  <c:v>1244</c:v>
                </c:pt>
                <c:pt idx="2787">
                  <c:v>1209</c:v>
                </c:pt>
                <c:pt idx="2788">
                  <c:v>1196</c:v>
                </c:pt>
                <c:pt idx="2789">
                  <c:v>1196</c:v>
                </c:pt>
                <c:pt idx="2790">
                  <c:v>1203</c:v>
                </c:pt>
                <c:pt idx="2791">
                  <c:v>1199</c:v>
                </c:pt>
                <c:pt idx="2792">
                  <c:v>1214</c:v>
                </c:pt>
                <c:pt idx="2793">
                  <c:v>1281</c:v>
                </c:pt>
                <c:pt idx="2794">
                  <c:v>1261</c:v>
                </c:pt>
                <c:pt idx="2795">
                  <c:v>1250</c:v>
                </c:pt>
                <c:pt idx="2796">
                  <c:v>1219</c:v>
                </c:pt>
                <c:pt idx="2797">
                  <c:v>1293</c:v>
                </c:pt>
                <c:pt idx="2798">
                  <c:v>1219</c:v>
                </c:pt>
                <c:pt idx="2799">
                  <c:v>1164</c:v>
                </c:pt>
                <c:pt idx="2800">
                  <c:v>1166</c:v>
                </c:pt>
                <c:pt idx="2801">
                  <c:v>1149</c:v>
                </c:pt>
                <c:pt idx="2802">
                  <c:v>1140</c:v>
                </c:pt>
                <c:pt idx="2803">
                  <c:v>1179</c:v>
                </c:pt>
                <c:pt idx="2804">
                  <c:v>1158</c:v>
                </c:pt>
                <c:pt idx="2805">
                  <c:v>1062</c:v>
                </c:pt>
                <c:pt idx="2806">
                  <c:v>1033</c:v>
                </c:pt>
                <c:pt idx="2807">
                  <c:v>975</c:v>
                </c:pt>
                <c:pt idx="2808">
                  <c:v>921</c:v>
                </c:pt>
                <c:pt idx="2809">
                  <c:v>950</c:v>
                </c:pt>
                <c:pt idx="2810">
                  <c:v>953</c:v>
                </c:pt>
                <c:pt idx="2811">
                  <c:v>933</c:v>
                </c:pt>
                <c:pt idx="2812">
                  <c:v>922</c:v>
                </c:pt>
                <c:pt idx="2813">
                  <c:v>974</c:v>
                </c:pt>
                <c:pt idx="2814">
                  <c:v>1012</c:v>
                </c:pt>
                <c:pt idx="2815">
                  <c:v>1004</c:v>
                </c:pt>
                <c:pt idx="2816">
                  <c:v>1041</c:v>
                </c:pt>
                <c:pt idx="2817">
                  <c:v>1082</c:v>
                </c:pt>
                <c:pt idx="2818">
                  <c:v>1104</c:v>
                </c:pt>
                <c:pt idx="2819">
                  <c:v>1043</c:v>
                </c:pt>
                <c:pt idx="2820">
                  <c:v>996</c:v>
                </c:pt>
                <c:pt idx="2821">
                  <c:v>990</c:v>
                </c:pt>
                <c:pt idx="2822">
                  <c:v>1052</c:v>
                </c:pt>
                <c:pt idx="2823">
                  <c:v>1100</c:v>
                </c:pt>
                <c:pt idx="2824">
                  <c:v>1131</c:v>
                </c:pt>
                <c:pt idx="2825">
                  <c:v>1140</c:v>
                </c:pt>
                <c:pt idx="2826">
                  <c:v>1192</c:v>
                </c:pt>
                <c:pt idx="2827">
                  <c:v>1304</c:v>
                </c:pt>
                <c:pt idx="2828">
                  <c:v>1237</c:v>
                </c:pt>
                <c:pt idx="2829">
                  <c:v>1195</c:v>
                </c:pt>
                <c:pt idx="2830">
                  <c:v>1143</c:v>
                </c:pt>
                <c:pt idx="2831">
                  <c:v>1112</c:v>
                </c:pt>
                <c:pt idx="2832">
                  <c:v>1101</c:v>
                </c:pt>
                <c:pt idx="2833">
                  <c:v>1128</c:v>
                </c:pt>
                <c:pt idx="2834">
                  <c:v>1112</c:v>
                </c:pt>
                <c:pt idx="2835">
                  <c:v>1172</c:v>
                </c:pt>
                <c:pt idx="2836">
                  <c:v>1207</c:v>
                </c:pt>
                <c:pt idx="2837">
                  <c:v>1254</c:v>
                </c:pt>
                <c:pt idx="2838">
                  <c:v>1271</c:v>
                </c:pt>
                <c:pt idx="2839">
                  <c:v>1291</c:v>
                </c:pt>
                <c:pt idx="2840">
                  <c:v>1330</c:v>
                </c:pt>
                <c:pt idx="2841">
                  <c:v>1364</c:v>
                </c:pt>
                <c:pt idx="2842">
                  <c:v>1383</c:v>
                </c:pt>
                <c:pt idx="2843">
                  <c:v>1375</c:v>
                </c:pt>
                <c:pt idx="2844">
                  <c:v>1453</c:v>
                </c:pt>
                <c:pt idx="2845">
                  <c:v>1349</c:v>
                </c:pt>
                <c:pt idx="2846">
                  <c:v>1442</c:v>
                </c:pt>
                <c:pt idx="2847">
                  <c:v>1326</c:v>
                </c:pt>
                <c:pt idx="2848">
                  <c:v>1237</c:v>
                </c:pt>
                <c:pt idx="2849">
                  <c:v>1173</c:v>
                </c:pt>
                <c:pt idx="2850">
                  <c:v>1219</c:v>
                </c:pt>
                <c:pt idx="2851">
                  <c:v>1232</c:v>
                </c:pt>
                <c:pt idx="2852">
                  <c:v>1204</c:v>
                </c:pt>
                <c:pt idx="2853">
                  <c:v>1249</c:v>
                </c:pt>
                <c:pt idx="2854">
                  <c:v>1323</c:v>
                </c:pt>
                <c:pt idx="2855">
                  <c:v>1351</c:v>
                </c:pt>
                <c:pt idx="2856">
                  <c:v>1453</c:v>
                </c:pt>
                <c:pt idx="2857">
                  <c:v>1266</c:v>
                </c:pt>
                <c:pt idx="2858">
                  <c:v>1405</c:v>
                </c:pt>
                <c:pt idx="2859">
                  <c:v>1631</c:v>
                </c:pt>
                <c:pt idx="2860">
                  <c:v>1639</c:v>
                </c:pt>
                <c:pt idx="2861">
                  <c:v>1718</c:v>
                </c:pt>
                <c:pt idx="2862">
                  <c:v>1436</c:v>
                </c:pt>
                <c:pt idx="2863">
                  <c:v>1460</c:v>
                </c:pt>
                <c:pt idx="2864">
                  <c:v>1435</c:v>
                </c:pt>
                <c:pt idx="2865">
                  <c:v>1422</c:v>
                </c:pt>
                <c:pt idx="2866">
                  <c:v>1300</c:v>
                </c:pt>
                <c:pt idx="2867">
                  <c:v>1307</c:v>
                </c:pt>
                <c:pt idx="2868">
                  <c:v>1421</c:v>
                </c:pt>
                <c:pt idx="2869">
                  <c:v>1434</c:v>
                </c:pt>
                <c:pt idx="2870">
                  <c:v>1524</c:v>
                </c:pt>
                <c:pt idx="2871">
                  <c:v>1239</c:v>
                </c:pt>
                <c:pt idx="2872">
                  <c:v>1124</c:v>
                </c:pt>
                <c:pt idx="2873">
                  <c:v>1199</c:v>
                </c:pt>
                <c:pt idx="2874">
                  <c:v>1187</c:v>
                </c:pt>
                <c:pt idx="2875">
                  <c:v>971</c:v>
                </c:pt>
                <c:pt idx="2876">
                  <c:v>866</c:v>
                </c:pt>
                <c:pt idx="2877">
                  <c:v>834</c:v>
                </c:pt>
                <c:pt idx="2878">
                  <c:v>858</c:v>
                </c:pt>
                <c:pt idx="2879">
                  <c:v>757</c:v>
                </c:pt>
                <c:pt idx="2880">
                  <c:v>791</c:v>
                </c:pt>
                <c:pt idx="2881">
                  <c:v>876</c:v>
                </c:pt>
                <c:pt idx="2882">
                  <c:v>828</c:v>
                </c:pt>
                <c:pt idx="2883">
                  <c:v>819</c:v>
                </c:pt>
                <c:pt idx="2884">
                  <c:v>748</c:v>
                </c:pt>
                <c:pt idx="2885">
                  <c:v>671</c:v>
                </c:pt>
                <c:pt idx="2886">
                  <c:v>668</c:v>
                </c:pt>
                <c:pt idx="2887">
                  <c:v>643</c:v>
                </c:pt>
                <c:pt idx="2888">
                  <c:v>628</c:v>
                </c:pt>
                <c:pt idx="2889">
                  <c:v>608</c:v>
                </c:pt>
                <c:pt idx="2890">
                  <c:v>611</c:v>
                </c:pt>
                <c:pt idx="2891">
                  <c:v>611</c:v>
                </c:pt>
                <c:pt idx="2892">
                  <c:v>629</c:v>
                </c:pt>
                <c:pt idx="2893">
                  <c:v>634</c:v>
                </c:pt>
                <c:pt idx="2894">
                  <c:v>610</c:v>
                </c:pt>
                <c:pt idx="2895">
                  <c:v>601</c:v>
                </c:pt>
                <c:pt idx="2896">
                  <c:v>577</c:v>
                </c:pt>
                <c:pt idx="2897">
                  <c:v>573</c:v>
                </c:pt>
                <c:pt idx="2898">
                  <c:v>565</c:v>
                </c:pt>
                <c:pt idx="2899">
                  <c:v>578</c:v>
                </c:pt>
                <c:pt idx="2900">
                  <c:v>586</c:v>
                </c:pt>
                <c:pt idx="2901">
                  <c:v>594</c:v>
                </c:pt>
                <c:pt idx="2902">
                  <c:v>583</c:v>
                </c:pt>
                <c:pt idx="2903">
                  <c:v>600</c:v>
                </c:pt>
                <c:pt idx="2904">
                  <c:v>621</c:v>
                </c:pt>
                <c:pt idx="2905">
                  <c:v>655</c:v>
                </c:pt>
                <c:pt idx="2906">
                  <c:v>654</c:v>
                </c:pt>
                <c:pt idx="2907">
                  <c:v>666</c:v>
                </c:pt>
                <c:pt idx="2908">
                  <c:v>685</c:v>
                </c:pt>
                <c:pt idx="2909">
                  <c:v>654</c:v>
                </c:pt>
                <c:pt idx="2910">
                  <c:v>646</c:v>
                </c:pt>
                <c:pt idx="2911">
                  <c:v>663</c:v>
                </c:pt>
                <c:pt idx="2912">
                  <c:v>684</c:v>
                </c:pt>
                <c:pt idx="2913">
                  <c:v>698</c:v>
                </c:pt>
                <c:pt idx="2914">
                  <c:v>662</c:v>
                </c:pt>
                <c:pt idx="2915">
                  <c:v>637</c:v>
                </c:pt>
                <c:pt idx="2916">
                  <c:v>627</c:v>
                </c:pt>
                <c:pt idx="2917">
                  <c:v>634</c:v>
                </c:pt>
                <c:pt idx="2918">
                  <c:v>618</c:v>
                </c:pt>
                <c:pt idx="2919">
                  <c:v>624</c:v>
                </c:pt>
                <c:pt idx="2920">
                  <c:v>598</c:v>
                </c:pt>
                <c:pt idx="2921">
                  <c:v>635</c:v>
                </c:pt>
                <c:pt idx="2922">
                  <c:v>665</c:v>
                </c:pt>
                <c:pt idx="2923">
                  <c:v>638</c:v>
                </c:pt>
                <c:pt idx="2924">
                  <c:v>641</c:v>
                </c:pt>
                <c:pt idx="2925">
                  <c:v>604</c:v>
                </c:pt>
                <c:pt idx="2926">
                  <c:v>580</c:v>
                </c:pt>
                <c:pt idx="2927">
                  <c:v>571</c:v>
                </c:pt>
                <c:pt idx="2928">
                  <c:v>558</c:v>
                </c:pt>
                <c:pt idx="2929">
                  <c:v>560</c:v>
                </c:pt>
                <c:pt idx="2930">
                  <c:v>567</c:v>
                </c:pt>
                <c:pt idx="2931">
                  <c:v>558</c:v>
                </c:pt>
                <c:pt idx="2932">
                  <c:v>593</c:v>
                </c:pt>
                <c:pt idx="2933">
                  <c:v>576</c:v>
                </c:pt>
                <c:pt idx="2934">
                  <c:v>565</c:v>
                </c:pt>
                <c:pt idx="2935">
                  <c:v>588</c:v>
                </c:pt>
                <c:pt idx="2936">
                  <c:v>584</c:v>
                </c:pt>
                <c:pt idx="2937">
                  <c:v>544</c:v>
                </c:pt>
                <c:pt idx="2938">
                  <c:v>533</c:v>
                </c:pt>
                <c:pt idx="2939">
                  <c:v>541</c:v>
                </c:pt>
                <c:pt idx="2940">
                  <c:v>553</c:v>
                </c:pt>
                <c:pt idx="2941">
                  <c:v>563</c:v>
                </c:pt>
                <c:pt idx="2942">
                  <c:v>507</c:v>
                </c:pt>
                <c:pt idx="2943">
                  <c:v>517</c:v>
                </c:pt>
                <c:pt idx="2944">
                  <c:v>521</c:v>
                </c:pt>
                <c:pt idx="2945">
                  <c:v>520</c:v>
                </c:pt>
                <c:pt idx="2946">
                  <c:v>505</c:v>
                </c:pt>
                <c:pt idx="2947">
                  <c:v>498</c:v>
                </c:pt>
                <c:pt idx="2948">
                  <c:v>497</c:v>
                </c:pt>
                <c:pt idx="2949">
                  <c:v>497</c:v>
                </c:pt>
                <c:pt idx="2950">
                  <c:v>481</c:v>
                </c:pt>
                <c:pt idx="2951">
                  <c:v>470</c:v>
                </c:pt>
                <c:pt idx="2952">
                  <c:v>463</c:v>
                </c:pt>
                <c:pt idx="2953">
                  <c:v>467</c:v>
                </c:pt>
                <c:pt idx="2954">
                  <c:v>480</c:v>
                </c:pt>
                <c:pt idx="2955">
                  <c:v>489</c:v>
                </c:pt>
                <c:pt idx="2956">
                  <c:v>495</c:v>
                </c:pt>
                <c:pt idx="2957">
                  <c:v>471</c:v>
                </c:pt>
                <c:pt idx="2958">
                  <c:v>462</c:v>
                </c:pt>
                <c:pt idx="2959">
                  <c:v>467</c:v>
                </c:pt>
                <c:pt idx="2960">
                  <c:v>463</c:v>
                </c:pt>
                <c:pt idx="2961">
                  <c:v>466</c:v>
                </c:pt>
                <c:pt idx="2962">
                  <c:v>462</c:v>
                </c:pt>
                <c:pt idx="2963">
                  <c:v>459</c:v>
                </c:pt>
                <c:pt idx="2964">
                  <c:v>451</c:v>
                </c:pt>
                <c:pt idx="2965">
                  <c:v>450</c:v>
                </c:pt>
                <c:pt idx="2966">
                  <c:v>456</c:v>
                </c:pt>
                <c:pt idx="2967">
                  <c:v>453</c:v>
                </c:pt>
                <c:pt idx="2968">
                  <c:v>463</c:v>
                </c:pt>
                <c:pt idx="2969">
                  <c:v>464</c:v>
                </c:pt>
                <c:pt idx="2970">
                  <c:v>478</c:v>
                </c:pt>
                <c:pt idx="2971">
                  <c:v>491</c:v>
                </c:pt>
                <c:pt idx="2972">
                  <c:v>460</c:v>
                </c:pt>
                <c:pt idx="2973">
                  <c:v>448</c:v>
                </c:pt>
                <c:pt idx="2974">
                  <c:v>443</c:v>
                </c:pt>
                <c:pt idx="2975">
                  <c:v>437</c:v>
                </c:pt>
                <c:pt idx="2976">
                  <c:v>433</c:v>
                </c:pt>
                <c:pt idx="2977">
                  <c:v>441</c:v>
                </c:pt>
                <c:pt idx="2978">
                  <c:v>449</c:v>
                </c:pt>
                <c:pt idx="2979">
                  <c:v>444</c:v>
                </c:pt>
                <c:pt idx="2980">
                  <c:v>429</c:v>
                </c:pt>
                <c:pt idx="2981">
                  <c:v>446</c:v>
                </c:pt>
                <c:pt idx="2982">
                  <c:v>439</c:v>
                </c:pt>
                <c:pt idx="2983">
                  <c:v>449</c:v>
                </c:pt>
                <c:pt idx="2984">
                  <c:v>466</c:v>
                </c:pt>
                <c:pt idx="2985">
                  <c:v>460</c:v>
                </c:pt>
                <c:pt idx="2986">
                  <c:v>469</c:v>
                </c:pt>
                <c:pt idx="2987">
                  <c:v>478</c:v>
                </c:pt>
                <c:pt idx="2988">
                  <c:v>487</c:v>
                </c:pt>
                <c:pt idx="2989">
                  <c:v>491</c:v>
                </c:pt>
                <c:pt idx="2990">
                  <c:v>499</c:v>
                </c:pt>
                <c:pt idx="2991">
                  <c:v>493</c:v>
                </c:pt>
                <c:pt idx="2992">
                  <c:v>504</c:v>
                </c:pt>
                <c:pt idx="2993">
                  <c:v>491</c:v>
                </c:pt>
                <c:pt idx="2994">
                  <c:v>490</c:v>
                </c:pt>
                <c:pt idx="2995">
                  <c:v>490</c:v>
                </c:pt>
                <c:pt idx="2996">
                  <c:v>495</c:v>
                </c:pt>
                <c:pt idx="2997">
                  <c:v>499</c:v>
                </c:pt>
                <c:pt idx="2998">
                  <c:v>504</c:v>
                </c:pt>
                <c:pt idx="2999">
                  <c:v>510</c:v>
                </c:pt>
                <c:pt idx="3000">
                  <c:v>509</c:v>
                </c:pt>
                <c:pt idx="3001">
                  <c:v>515</c:v>
                </c:pt>
                <c:pt idx="3002">
                  <c:v>509</c:v>
                </c:pt>
                <c:pt idx="3003">
                  <c:v>510</c:v>
                </c:pt>
                <c:pt idx="3004">
                  <c:v>517</c:v>
                </c:pt>
                <c:pt idx="3005">
                  <c:v>515</c:v>
                </c:pt>
                <c:pt idx="3006">
                  <c:v>513</c:v>
                </c:pt>
                <c:pt idx="3007">
                  <c:v>503</c:v>
                </c:pt>
                <c:pt idx="3008">
                  <c:v>512</c:v>
                </c:pt>
                <c:pt idx="3009">
                  <c:v>515</c:v>
                </c:pt>
                <c:pt idx="3010">
                  <c:v>512</c:v>
                </c:pt>
                <c:pt idx="3011">
                  <c:v>526</c:v>
                </c:pt>
                <c:pt idx="3012">
                  <c:v>532</c:v>
                </c:pt>
                <c:pt idx="3013">
                  <c:v>534</c:v>
                </c:pt>
                <c:pt idx="3014">
                  <c:v>533</c:v>
                </c:pt>
                <c:pt idx="3015">
                  <c:v>546</c:v>
                </c:pt>
                <c:pt idx="3016">
                  <c:v>560</c:v>
                </c:pt>
                <c:pt idx="3017">
                  <c:v>573</c:v>
                </c:pt>
                <c:pt idx="3018">
                  <c:v>565</c:v>
                </c:pt>
                <c:pt idx="3019">
                  <c:v>588</c:v>
                </c:pt>
                <c:pt idx="3020">
                  <c:v>599</c:v>
                </c:pt>
                <c:pt idx="3021">
                  <c:v>604</c:v>
                </c:pt>
                <c:pt idx="3022">
                  <c:v>610</c:v>
                </c:pt>
                <c:pt idx="3023">
                  <c:v>584</c:v>
                </c:pt>
                <c:pt idx="3024">
                  <c:v>588</c:v>
                </c:pt>
                <c:pt idx="3025">
                  <c:v>619</c:v>
                </c:pt>
                <c:pt idx="3026">
                  <c:v>593</c:v>
                </c:pt>
                <c:pt idx="3027">
                  <c:v>604</c:v>
                </c:pt>
                <c:pt idx="3028">
                  <c:v>637</c:v>
                </c:pt>
                <c:pt idx="3029">
                  <c:v>615</c:v>
                </c:pt>
                <c:pt idx="3030">
                  <c:v>597</c:v>
                </c:pt>
                <c:pt idx="3031">
                  <c:v>574</c:v>
                </c:pt>
                <c:pt idx="3032">
                  <c:v>581</c:v>
                </c:pt>
                <c:pt idx="3033">
                  <c:v>546</c:v>
                </c:pt>
                <c:pt idx="3034">
                  <c:v>517</c:v>
                </c:pt>
                <c:pt idx="3035">
                  <c:v>521</c:v>
                </c:pt>
                <c:pt idx="3036">
                  <c:v>527</c:v>
                </c:pt>
                <c:pt idx="3037">
                  <c:v>534</c:v>
                </c:pt>
                <c:pt idx="3038">
                  <c:v>565</c:v>
                </c:pt>
                <c:pt idx="3039">
                  <c:v>580</c:v>
                </c:pt>
                <c:pt idx="3040">
                  <c:v>603</c:v>
                </c:pt>
                <c:pt idx="3041">
                  <c:v>629</c:v>
                </c:pt>
                <c:pt idx="3042">
                  <c:v>624</c:v>
                </c:pt>
                <c:pt idx="3043">
                  <c:v>592</c:v>
                </c:pt>
                <c:pt idx="3044">
                  <c:v>562</c:v>
                </c:pt>
                <c:pt idx="3045">
                  <c:v>573</c:v>
                </c:pt>
                <c:pt idx="3046">
                  <c:v>590</c:v>
                </c:pt>
                <c:pt idx="3047">
                  <c:v>638</c:v>
                </c:pt>
                <c:pt idx="3048">
                  <c:v>620</c:v>
                </c:pt>
                <c:pt idx="3049">
                  <c:v>580</c:v>
                </c:pt>
                <c:pt idx="3050">
                  <c:v>526</c:v>
                </c:pt>
                <c:pt idx="3051">
                  <c:v>502</c:v>
                </c:pt>
                <c:pt idx="3052">
                  <c:v>491</c:v>
                </c:pt>
                <c:pt idx="3053">
                  <c:v>507</c:v>
                </c:pt>
                <c:pt idx="3054">
                  <c:v>531</c:v>
                </c:pt>
                <c:pt idx="3055">
                  <c:v>531</c:v>
                </c:pt>
                <c:pt idx="3056">
                  <c:v>556</c:v>
                </c:pt>
                <c:pt idx="3057">
                  <c:v>572</c:v>
                </c:pt>
                <c:pt idx="3058">
                  <c:v>585</c:v>
                </c:pt>
                <c:pt idx="3059">
                  <c:v>606</c:v>
                </c:pt>
                <c:pt idx="3060">
                  <c:v>616</c:v>
                </c:pt>
                <c:pt idx="3061">
                  <c:v>578</c:v>
                </c:pt>
                <c:pt idx="3062">
                  <c:v>629</c:v>
                </c:pt>
                <c:pt idx="3063">
                  <c:v>645</c:v>
                </c:pt>
                <c:pt idx="3064">
                  <c:v>680</c:v>
                </c:pt>
                <c:pt idx="3065">
                  <c:v>671</c:v>
                </c:pt>
                <c:pt idx="3066">
                  <c:v>698</c:v>
                </c:pt>
                <c:pt idx="3067">
                  <c:v>736</c:v>
                </c:pt>
                <c:pt idx="3068">
                  <c:v>772</c:v>
                </c:pt>
                <c:pt idx="3069">
                  <c:v>680</c:v>
                </c:pt>
                <c:pt idx="3070">
                  <c:v>681</c:v>
                </c:pt>
                <c:pt idx="3071">
                  <c:v>632</c:v>
                </c:pt>
                <c:pt idx="3072">
                  <c:v>588</c:v>
                </c:pt>
                <c:pt idx="3073">
                  <c:v>561</c:v>
                </c:pt>
                <c:pt idx="3074">
                  <c:v>621</c:v>
                </c:pt>
                <c:pt idx="3075">
                  <c:v>677</c:v>
                </c:pt>
                <c:pt idx="3076">
                  <c:v>710</c:v>
                </c:pt>
                <c:pt idx="3077">
                  <c:v>656</c:v>
                </c:pt>
                <c:pt idx="3078">
                  <c:v>567</c:v>
                </c:pt>
                <c:pt idx="3079">
                  <c:v>590</c:v>
                </c:pt>
                <c:pt idx="3080">
                  <c:v>405</c:v>
                </c:pt>
                <c:pt idx="3081">
                  <c:v>374</c:v>
                </c:pt>
                <c:pt idx="3082">
                  <c:v>337</c:v>
                </c:pt>
                <c:pt idx="3083">
                  <c:v>341</c:v>
                </c:pt>
                <c:pt idx="3084">
                  <c:v>346</c:v>
                </c:pt>
                <c:pt idx="3085">
                  <c:v>348</c:v>
                </c:pt>
                <c:pt idx="3086">
                  <c:v>345</c:v>
                </c:pt>
                <c:pt idx="3087">
                  <c:v>347</c:v>
                </c:pt>
                <c:pt idx="3088">
                  <c:v>348</c:v>
                </c:pt>
                <c:pt idx="3089">
                  <c:v>350</c:v>
                </c:pt>
                <c:pt idx="3090">
                  <c:v>348</c:v>
                </c:pt>
                <c:pt idx="3091">
                  <c:v>340</c:v>
                </c:pt>
                <c:pt idx="3092">
                  <c:v>339</c:v>
                </c:pt>
                <c:pt idx="3093">
                  <c:v>343</c:v>
                </c:pt>
                <c:pt idx="3094">
                  <c:v>344</c:v>
                </c:pt>
                <c:pt idx="3095">
                  <c:v>350</c:v>
                </c:pt>
                <c:pt idx="3096">
                  <c:v>358</c:v>
                </c:pt>
                <c:pt idx="3097">
                  <c:v>360</c:v>
                </c:pt>
                <c:pt idx="3098">
                  <c:v>364</c:v>
                </c:pt>
                <c:pt idx="3099">
                  <c:v>364</c:v>
                </c:pt>
                <c:pt idx="3100">
                  <c:v>364</c:v>
                </c:pt>
                <c:pt idx="3101">
                  <c:v>365</c:v>
                </c:pt>
                <c:pt idx="3102">
                  <c:v>368</c:v>
                </c:pt>
                <c:pt idx="3103">
                  <c:v>365</c:v>
                </c:pt>
                <c:pt idx="3104">
                  <c:v>367</c:v>
                </c:pt>
                <c:pt idx="3105">
                  <c:v>374</c:v>
                </c:pt>
                <c:pt idx="3106">
                  <c:v>374</c:v>
                </c:pt>
                <c:pt idx="3107">
                  <c:v>382</c:v>
                </c:pt>
                <c:pt idx="3108">
                  <c:v>382</c:v>
                </c:pt>
                <c:pt idx="3109">
                  <c:v>379</c:v>
                </c:pt>
                <c:pt idx="3110">
                  <c:v>377</c:v>
                </c:pt>
                <c:pt idx="3111">
                  <c:v>376</c:v>
                </c:pt>
                <c:pt idx="3112">
                  <c:v>374</c:v>
                </c:pt>
                <c:pt idx="3113">
                  <c:v>375</c:v>
                </c:pt>
                <c:pt idx="3114">
                  <c:v>375</c:v>
                </c:pt>
                <c:pt idx="3115">
                  <c:v>380</c:v>
                </c:pt>
                <c:pt idx="3116">
                  <c:v>380</c:v>
                </c:pt>
                <c:pt idx="3117">
                  <c:v>382</c:v>
                </c:pt>
                <c:pt idx="3118">
                  <c:v>387</c:v>
                </c:pt>
                <c:pt idx="3119">
                  <c:v>375</c:v>
                </c:pt>
                <c:pt idx="3120">
                  <c:v>371</c:v>
                </c:pt>
                <c:pt idx="3121">
                  <c:v>375</c:v>
                </c:pt>
                <c:pt idx="3122">
                  <c:v>375</c:v>
                </c:pt>
                <c:pt idx="3123">
                  <c:v>381</c:v>
                </c:pt>
                <c:pt idx="3124">
                  <c:v>374</c:v>
                </c:pt>
                <c:pt idx="3125">
                  <c:v>370</c:v>
                </c:pt>
                <c:pt idx="3126">
                  <c:v>370</c:v>
                </c:pt>
                <c:pt idx="3127">
                  <c:v>375</c:v>
                </c:pt>
                <c:pt idx="3128">
                  <c:v>363</c:v>
                </c:pt>
                <c:pt idx="3129">
                  <c:v>359</c:v>
                </c:pt>
                <c:pt idx="3130">
                  <c:v>362</c:v>
                </c:pt>
                <c:pt idx="3131">
                  <c:v>362</c:v>
                </c:pt>
                <c:pt idx="3132">
                  <c:v>366</c:v>
                </c:pt>
                <c:pt idx="3133">
                  <c:v>367</c:v>
                </c:pt>
                <c:pt idx="3134">
                  <c:v>362</c:v>
                </c:pt>
                <c:pt idx="3135">
                  <c:v>366</c:v>
                </c:pt>
                <c:pt idx="3136">
                  <c:v>373</c:v>
                </c:pt>
                <c:pt idx="3137">
                  <c:v>377</c:v>
                </c:pt>
                <c:pt idx="3138">
                  <c:v>375</c:v>
                </c:pt>
                <c:pt idx="3139">
                  <c:v>375</c:v>
                </c:pt>
                <c:pt idx="3140">
                  <c:v>373</c:v>
                </c:pt>
                <c:pt idx="3141">
                  <c:v>375</c:v>
                </c:pt>
                <c:pt idx="3142">
                  <c:v>378</c:v>
                </c:pt>
                <c:pt idx="3143">
                  <c:v>381</c:v>
                </c:pt>
                <c:pt idx="3144">
                  <c:v>378</c:v>
                </c:pt>
                <c:pt idx="3145">
                  <c:v>389</c:v>
                </c:pt>
                <c:pt idx="3146">
                  <c:v>389</c:v>
                </c:pt>
                <c:pt idx="3147">
                  <c:v>401</c:v>
                </c:pt>
                <c:pt idx="3148">
                  <c:v>400</c:v>
                </c:pt>
                <c:pt idx="3149">
                  <c:v>392</c:v>
                </c:pt>
                <c:pt idx="3150">
                  <c:v>390</c:v>
                </c:pt>
                <c:pt idx="3151">
                  <c:v>400</c:v>
                </c:pt>
                <c:pt idx="3152">
                  <c:v>379</c:v>
                </c:pt>
                <c:pt idx="3153">
                  <c:v>369</c:v>
                </c:pt>
                <c:pt idx="3154">
                  <c:v>365</c:v>
                </c:pt>
                <c:pt idx="3155">
                  <c:v>365</c:v>
                </c:pt>
                <c:pt idx="3156">
                  <c:v>374</c:v>
                </c:pt>
                <c:pt idx="3157">
                  <c:v>377</c:v>
                </c:pt>
                <c:pt idx="3158">
                  <c:v>384</c:v>
                </c:pt>
                <c:pt idx="3159">
                  <c:v>388</c:v>
                </c:pt>
                <c:pt idx="3160">
                  <c:v>391</c:v>
                </c:pt>
                <c:pt idx="3161">
                  <c:v>392</c:v>
                </c:pt>
                <c:pt idx="3162">
                  <c:v>399</c:v>
                </c:pt>
                <c:pt idx="3163">
                  <c:v>399</c:v>
                </c:pt>
                <c:pt idx="3164">
                  <c:v>399</c:v>
                </c:pt>
                <c:pt idx="3165">
                  <c:v>399</c:v>
                </c:pt>
                <c:pt idx="3166">
                  <c:v>398</c:v>
                </c:pt>
                <c:pt idx="3167">
                  <c:v>392</c:v>
                </c:pt>
                <c:pt idx="3168">
                  <c:v>396</c:v>
                </c:pt>
                <c:pt idx="3169">
                  <c:v>394</c:v>
                </c:pt>
                <c:pt idx="3170">
                  <c:v>391</c:v>
                </c:pt>
                <c:pt idx="3171">
                  <c:v>387</c:v>
                </c:pt>
                <c:pt idx="3172">
                  <c:v>390</c:v>
                </c:pt>
                <c:pt idx="3173">
                  <c:v>395</c:v>
                </c:pt>
                <c:pt idx="3174">
                  <c:v>399</c:v>
                </c:pt>
                <c:pt idx="3175">
                  <c:v>397</c:v>
                </c:pt>
                <c:pt idx="3176">
                  <c:v>395</c:v>
                </c:pt>
                <c:pt idx="3177">
                  <c:v>392</c:v>
                </c:pt>
                <c:pt idx="3178">
                  <c:v>395</c:v>
                </c:pt>
                <c:pt idx="3179">
                  <c:v>401</c:v>
                </c:pt>
                <c:pt idx="3180">
                  <c:v>400</c:v>
                </c:pt>
                <c:pt idx="3181">
                  <c:v>403</c:v>
                </c:pt>
                <c:pt idx="3182">
                  <c:v>404</c:v>
                </c:pt>
                <c:pt idx="3183">
                  <c:v>401</c:v>
                </c:pt>
                <c:pt idx="3184">
                  <c:v>401</c:v>
                </c:pt>
                <c:pt idx="3185">
                  <c:v>402</c:v>
                </c:pt>
                <c:pt idx="3186">
                  <c:v>395</c:v>
                </c:pt>
                <c:pt idx="3187">
                  <c:v>403</c:v>
                </c:pt>
                <c:pt idx="3188">
                  <c:v>411</c:v>
                </c:pt>
                <c:pt idx="3189">
                  <c:v>443</c:v>
                </c:pt>
                <c:pt idx="3190">
                  <c:v>453</c:v>
                </c:pt>
                <c:pt idx="3191">
                  <c:v>453</c:v>
                </c:pt>
                <c:pt idx="3192">
                  <c:v>451</c:v>
                </c:pt>
                <c:pt idx="3193">
                  <c:v>462</c:v>
                </c:pt>
                <c:pt idx="3194">
                  <c:v>444</c:v>
                </c:pt>
                <c:pt idx="3195">
                  <c:v>432</c:v>
                </c:pt>
                <c:pt idx="3196">
                  <c:v>439</c:v>
                </c:pt>
                <c:pt idx="3197">
                  <c:v>435</c:v>
                </c:pt>
                <c:pt idx="3198">
                  <c:v>434</c:v>
                </c:pt>
                <c:pt idx="3199">
                  <c:v>420</c:v>
                </c:pt>
                <c:pt idx="3200">
                  <c:v>438</c:v>
                </c:pt>
                <c:pt idx="3201">
                  <c:v>437</c:v>
                </c:pt>
                <c:pt idx="3202">
                  <c:v>451</c:v>
                </c:pt>
                <c:pt idx="3203">
                  <c:v>457</c:v>
                </c:pt>
                <c:pt idx="3204">
                  <c:v>457</c:v>
                </c:pt>
                <c:pt idx="3205">
                  <c:v>468</c:v>
                </c:pt>
                <c:pt idx="3206">
                  <c:v>466</c:v>
                </c:pt>
                <c:pt idx="3207">
                  <c:v>466</c:v>
                </c:pt>
                <c:pt idx="3208">
                  <c:v>467</c:v>
                </c:pt>
                <c:pt idx="3209">
                  <c:v>471</c:v>
                </c:pt>
                <c:pt idx="3210">
                  <c:v>471</c:v>
                </c:pt>
                <c:pt idx="3211">
                  <c:v>472</c:v>
                </c:pt>
                <c:pt idx="3212">
                  <c:v>471</c:v>
                </c:pt>
                <c:pt idx="3213">
                  <c:v>471</c:v>
                </c:pt>
                <c:pt idx="3214">
                  <c:v>472</c:v>
                </c:pt>
                <c:pt idx="3215">
                  <c:v>477</c:v>
                </c:pt>
                <c:pt idx="3216">
                  <c:v>474</c:v>
                </c:pt>
                <c:pt idx="3217">
                  <c:v>464</c:v>
                </c:pt>
                <c:pt idx="3218">
                  <c:v>461</c:v>
                </c:pt>
                <c:pt idx="3219">
                  <c:v>457</c:v>
                </c:pt>
                <c:pt idx="3220">
                  <c:v>460</c:v>
                </c:pt>
                <c:pt idx="3221">
                  <c:v>466</c:v>
                </c:pt>
                <c:pt idx="3222">
                  <c:v>465</c:v>
                </c:pt>
                <c:pt idx="3223">
                  <c:v>458</c:v>
                </c:pt>
                <c:pt idx="3224">
                  <c:v>466</c:v>
                </c:pt>
                <c:pt idx="3225">
                  <c:v>469</c:v>
                </c:pt>
                <c:pt idx="3226">
                  <c:v>449</c:v>
                </c:pt>
                <c:pt idx="3227">
                  <c:v>446</c:v>
                </c:pt>
                <c:pt idx="3228">
                  <c:v>439</c:v>
                </c:pt>
                <c:pt idx="3229">
                  <c:v>441</c:v>
                </c:pt>
                <c:pt idx="3230">
                  <c:v>443</c:v>
                </c:pt>
                <c:pt idx="3231">
                  <c:v>454</c:v>
                </c:pt>
                <c:pt idx="3232">
                  <c:v>452</c:v>
                </c:pt>
                <c:pt idx="3233">
                  <c:v>452</c:v>
                </c:pt>
                <c:pt idx="3234">
                  <c:v>457</c:v>
                </c:pt>
                <c:pt idx="3235">
                  <c:v>440</c:v>
                </c:pt>
                <c:pt idx="3236">
                  <c:v>452</c:v>
                </c:pt>
                <c:pt idx="3237">
                  <c:v>441</c:v>
                </c:pt>
                <c:pt idx="3238">
                  <c:v>433</c:v>
                </c:pt>
                <c:pt idx="3239">
                  <c:v>430</c:v>
                </c:pt>
                <c:pt idx="3240">
                  <c:v>433</c:v>
                </c:pt>
                <c:pt idx="3241">
                  <c:v>452</c:v>
                </c:pt>
                <c:pt idx="3242">
                  <c:v>464</c:v>
                </c:pt>
                <c:pt idx="3243">
                  <c:v>441</c:v>
                </c:pt>
                <c:pt idx="3244">
                  <c:v>445</c:v>
                </c:pt>
                <c:pt idx="3245">
                  <c:v>419</c:v>
                </c:pt>
                <c:pt idx="3246">
                  <c:v>411</c:v>
                </c:pt>
                <c:pt idx="3247">
                  <c:v>389</c:v>
                </c:pt>
                <c:pt idx="3248">
                  <c:v>383</c:v>
                </c:pt>
                <c:pt idx="3249">
                  <c:v>392</c:v>
                </c:pt>
                <c:pt idx="3250">
                  <c:v>401</c:v>
                </c:pt>
                <c:pt idx="3251">
                  <c:v>411</c:v>
                </c:pt>
                <c:pt idx="3252">
                  <c:v>402</c:v>
                </c:pt>
                <c:pt idx="3253">
                  <c:v>400</c:v>
                </c:pt>
                <c:pt idx="3254">
                  <c:v>400</c:v>
                </c:pt>
                <c:pt idx="3255">
                  <c:v>400</c:v>
                </c:pt>
                <c:pt idx="3256">
                  <c:v>404</c:v>
                </c:pt>
                <c:pt idx="3257">
                  <c:v>408</c:v>
                </c:pt>
                <c:pt idx="3258">
                  <c:v>418</c:v>
                </c:pt>
                <c:pt idx="3259">
                  <c:v>421</c:v>
                </c:pt>
                <c:pt idx="3260">
                  <c:v>426</c:v>
                </c:pt>
                <c:pt idx="3261">
                  <c:v>420</c:v>
                </c:pt>
                <c:pt idx="3262">
                  <c:v>421</c:v>
                </c:pt>
                <c:pt idx="3263">
                  <c:v>429</c:v>
                </c:pt>
                <c:pt idx="3264">
                  <c:v>437</c:v>
                </c:pt>
                <c:pt idx="3265">
                  <c:v>445</c:v>
                </c:pt>
                <c:pt idx="3266">
                  <c:v>452</c:v>
                </c:pt>
                <c:pt idx="3267">
                  <c:v>444</c:v>
                </c:pt>
                <c:pt idx="3268">
                  <c:v>455</c:v>
                </c:pt>
                <c:pt idx="3269">
                  <c:v>460</c:v>
                </c:pt>
                <c:pt idx="3270">
                  <c:v>447</c:v>
                </c:pt>
                <c:pt idx="3271">
                  <c:v>446</c:v>
                </c:pt>
                <c:pt idx="3272">
                  <c:v>456</c:v>
                </c:pt>
                <c:pt idx="3273">
                  <c:v>463</c:v>
                </c:pt>
                <c:pt idx="3274">
                  <c:v>464</c:v>
                </c:pt>
                <c:pt idx="3275">
                  <c:v>467</c:v>
                </c:pt>
                <c:pt idx="3276">
                  <c:v>479</c:v>
                </c:pt>
                <c:pt idx="3277">
                  <c:v>490</c:v>
                </c:pt>
                <c:pt idx="3278">
                  <c:v>480</c:v>
                </c:pt>
                <c:pt idx="3279">
                  <c:v>492</c:v>
                </c:pt>
                <c:pt idx="3280">
                  <c:v>488</c:v>
                </c:pt>
                <c:pt idx="3281">
                  <c:v>491</c:v>
                </c:pt>
                <c:pt idx="3282">
                  <c:v>495</c:v>
                </c:pt>
                <c:pt idx="3283">
                  <c:v>502</c:v>
                </c:pt>
                <c:pt idx="3284">
                  <c:v>514</c:v>
                </c:pt>
                <c:pt idx="3285">
                  <c:v>523</c:v>
                </c:pt>
                <c:pt idx="3286">
                  <c:v>512</c:v>
                </c:pt>
                <c:pt idx="3287">
                  <c:v>514</c:v>
                </c:pt>
                <c:pt idx="3288">
                  <c:v>516</c:v>
                </c:pt>
                <c:pt idx="3289">
                  <c:v>517</c:v>
                </c:pt>
                <c:pt idx="3290">
                  <c:v>522</c:v>
                </c:pt>
                <c:pt idx="3291">
                  <c:v>529</c:v>
                </c:pt>
                <c:pt idx="3292">
                  <c:v>537</c:v>
                </c:pt>
                <c:pt idx="3293">
                  <c:v>536</c:v>
                </c:pt>
                <c:pt idx="3294">
                  <c:v>535</c:v>
                </c:pt>
                <c:pt idx="3295">
                  <c:v>546</c:v>
                </c:pt>
                <c:pt idx="3296">
                  <c:v>554</c:v>
                </c:pt>
                <c:pt idx="3297">
                  <c:v>559</c:v>
                </c:pt>
                <c:pt idx="3298">
                  <c:v>551</c:v>
                </c:pt>
                <c:pt idx="3299">
                  <c:v>539</c:v>
                </c:pt>
                <c:pt idx="3300">
                  <c:v>545</c:v>
                </c:pt>
                <c:pt idx="3301">
                  <c:v>543</c:v>
                </c:pt>
                <c:pt idx="3302">
                  <c:v>526</c:v>
                </c:pt>
                <c:pt idx="3303">
                  <c:v>534</c:v>
                </c:pt>
                <c:pt idx="3304">
                  <c:v>531</c:v>
                </c:pt>
                <c:pt idx="3305">
                  <c:v>539</c:v>
                </c:pt>
                <c:pt idx="3306">
                  <c:v>546</c:v>
                </c:pt>
                <c:pt idx="3307">
                  <c:v>558</c:v>
                </c:pt>
                <c:pt idx="3308">
                  <c:v>554</c:v>
                </c:pt>
                <c:pt idx="3309">
                  <c:v>556</c:v>
                </c:pt>
                <c:pt idx="3310">
                  <c:v>567</c:v>
                </c:pt>
                <c:pt idx="3311">
                  <c:v>569</c:v>
                </c:pt>
                <c:pt idx="3312">
                  <c:v>568</c:v>
                </c:pt>
                <c:pt idx="3313">
                  <c:v>566</c:v>
                </c:pt>
                <c:pt idx="3314">
                  <c:v>558</c:v>
                </c:pt>
                <c:pt idx="3315">
                  <c:v>574</c:v>
                </c:pt>
                <c:pt idx="3316">
                  <c:v>578</c:v>
                </c:pt>
                <c:pt idx="3317">
                  <c:v>588</c:v>
                </c:pt>
                <c:pt idx="3318">
                  <c:v>595</c:v>
                </c:pt>
                <c:pt idx="3319">
                  <c:v>577</c:v>
                </c:pt>
                <c:pt idx="3320">
                  <c:v>565</c:v>
                </c:pt>
                <c:pt idx="3321">
                  <c:v>562</c:v>
                </c:pt>
                <c:pt idx="3322">
                  <c:v>562</c:v>
                </c:pt>
                <c:pt idx="3323">
                  <c:v>553</c:v>
                </c:pt>
                <c:pt idx="3324">
                  <c:v>585</c:v>
                </c:pt>
                <c:pt idx="3325">
                  <c:v>594</c:v>
                </c:pt>
                <c:pt idx="3326">
                  <c:v>595</c:v>
                </c:pt>
                <c:pt idx="3327">
                  <c:v>599</c:v>
                </c:pt>
                <c:pt idx="3328">
                  <c:v>602</c:v>
                </c:pt>
                <c:pt idx="3329">
                  <c:v>605</c:v>
                </c:pt>
                <c:pt idx="3330">
                  <c:v>573</c:v>
                </c:pt>
                <c:pt idx="3331">
                  <c:v>564</c:v>
                </c:pt>
                <c:pt idx="3332">
                  <c:v>563</c:v>
                </c:pt>
                <c:pt idx="3333">
                  <c:v>538</c:v>
                </c:pt>
                <c:pt idx="3334">
                  <c:v>530</c:v>
                </c:pt>
                <c:pt idx="3335">
                  <c:v>534</c:v>
                </c:pt>
                <c:pt idx="3336">
                  <c:v>524</c:v>
                </c:pt>
                <c:pt idx="3337">
                  <c:v>512</c:v>
                </c:pt>
                <c:pt idx="3338">
                  <c:v>509</c:v>
                </c:pt>
                <c:pt idx="3339">
                  <c:v>512</c:v>
                </c:pt>
                <c:pt idx="3340">
                  <c:v>503</c:v>
                </c:pt>
                <c:pt idx="3341">
                  <c:v>508</c:v>
                </c:pt>
                <c:pt idx="3342">
                  <c:v>524</c:v>
                </c:pt>
                <c:pt idx="3343">
                  <c:v>525</c:v>
                </c:pt>
                <c:pt idx="3344">
                  <c:v>529</c:v>
                </c:pt>
                <c:pt idx="3345">
                  <c:v>528</c:v>
                </c:pt>
                <c:pt idx="3346">
                  <c:v>526</c:v>
                </c:pt>
                <c:pt idx="3347">
                  <c:v>533</c:v>
                </c:pt>
                <c:pt idx="3348">
                  <c:v>535</c:v>
                </c:pt>
                <c:pt idx="3349">
                  <c:v>518</c:v>
                </c:pt>
                <c:pt idx="3350">
                  <c:v>533</c:v>
                </c:pt>
                <c:pt idx="3351">
                  <c:v>539</c:v>
                </c:pt>
                <c:pt idx="3352">
                  <c:v>547</c:v>
                </c:pt>
                <c:pt idx="3353">
                  <c:v>545</c:v>
                </c:pt>
                <c:pt idx="3354">
                  <c:v>545</c:v>
                </c:pt>
                <c:pt idx="3355">
                  <c:v>542</c:v>
                </c:pt>
                <c:pt idx="3356">
                  <c:v>540</c:v>
                </c:pt>
                <c:pt idx="3357">
                  <c:v>532</c:v>
                </c:pt>
                <c:pt idx="3358">
                  <c:v>545</c:v>
                </c:pt>
                <c:pt idx="3359">
                  <c:v>553</c:v>
                </c:pt>
                <c:pt idx="3360">
                  <c:v>566</c:v>
                </c:pt>
                <c:pt idx="3361">
                  <c:v>574</c:v>
                </c:pt>
                <c:pt idx="3362">
                  <c:v>574</c:v>
                </c:pt>
                <c:pt idx="3363">
                  <c:v>585</c:v>
                </c:pt>
                <c:pt idx="3364">
                  <c:v>604</c:v>
                </c:pt>
                <c:pt idx="3365">
                  <c:v>608</c:v>
                </c:pt>
                <c:pt idx="3366">
                  <c:v>609</c:v>
                </c:pt>
                <c:pt idx="3367">
                  <c:v>610</c:v>
                </c:pt>
                <c:pt idx="3368">
                  <c:v>615</c:v>
                </c:pt>
                <c:pt idx="3369">
                  <c:v>615</c:v>
                </c:pt>
                <c:pt idx="3370">
                  <c:v>620</c:v>
                </c:pt>
                <c:pt idx="3371">
                  <c:v>637</c:v>
                </c:pt>
                <c:pt idx="3372">
                  <c:v>636</c:v>
                </c:pt>
                <c:pt idx="3373">
                  <c:v>639</c:v>
                </c:pt>
                <c:pt idx="3374">
                  <c:v>642</c:v>
                </c:pt>
                <c:pt idx="3375">
                  <c:v>647</c:v>
                </c:pt>
                <c:pt idx="3376">
                  <c:v>649</c:v>
                </c:pt>
                <c:pt idx="3377">
                  <c:v>649</c:v>
                </c:pt>
                <c:pt idx="3378">
                  <c:v>660</c:v>
                </c:pt>
                <c:pt idx="3379">
                  <c:v>669</c:v>
                </c:pt>
                <c:pt idx="3380">
                  <c:v>665</c:v>
                </c:pt>
                <c:pt idx="3381">
                  <c:v>663</c:v>
                </c:pt>
                <c:pt idx="3382">
                  <c:v>659</c:v>
                </c:pt>
                <c:pt idx="3383">
                  <c:v>661</c:v>
                </c:pt>
                <c:pt idx="3384">
                  <c:v>660</c:v>
                </c:pt>
                <c:pt idx="3385">
                  <c:v>667</c:v>
                </c:pt>
                <c:pt idx="3386">
                  <c:v>663</c:v>
                </c:pt>
                <c:pt idx="3387">
                  <c:v>668</c:v>
                </c:pt>
                <c:pt idx="3388">
                  <c:v>681</c:v>
                </c:pt>
                <c:pt idx="3389">
                  <c:v>681</c:v>
                </c:pt>
                <c:pt idx="3390">
                  <c:v>689</c:v>
                </c:pt>
                <c:pt idx="3391">
                  <c:v>695</c:v>
                </c:pt>
                <c:pt idx="3392">
                  <c:v>689</c:v>
                </c:pt>
                <c:pt idx="3393">
                  <c:v>684</c:v>
                </c:pt>
                <c:pt idx="3394">
                  <c:v>682</c:v>
                </c:pt>
                <c:pt idx="3395">
                  <c:v>672</c:v>
                </c:pt>
                <c:pt idx="3396">
                  <c:v>671</c:v>
                </c:pt>
                <c:pt idx="3397">
                  <c:v>663</c:v>
                </c:pt>
                <c:pt idx="3398">
                  <c:v>664</c:v>
                </c:pt>
                <c:pt idx="3399">
                  <c:v>675</c:v>
                </c:pt>
                <c:pt idx="3400">
                  <c:v>680</c:v>
                </c:pt>
                <c:pt idx="3401">
                  <c:v>658</c:v>
                </c:pt>
                <c:pt idx="3402">
                  <c:v>643</c:v>
                </c:pt>
                <c:pt idx="3403">
                  <c:v>647</c:v>
                </c:pt>
                <c:pt idx="3404">
                  <c:v>662</c:v>
                </c:pt>
                <c:pt idx="3405">
                  <c:v>669</c:v>
                </c:pt>
                <c:pt idx="3406">
                  <c:v>682</c:v>
                </c:pt>
                <c:pt idx="3407">
                  <c:v>685</c:v>
                </c:pt>
                <c:pt idx="3408">
                  <c:v>671</c:v>
                </c:pt>
                <c:pt idx="3409">
                  <c:v>680</c:v>
                </c:pt>
                <c:pt idx="3410">
                  <c:v>692</c:v>
                </c:pt>
                <c:pt idx="3411">
                  <c:v>687</c:v>
                </c:pt>
                <c:pt idx="3412">
                  <c:v>685</c:v>
                </c:pt>
                <c:pt idx="3413">
                  <c:v>695</c:v>
                </c:pt>
                <c:pt idx="3414">
                  <c:v>710</c:v>
                </c:pt>
                <c:pt idx="3415">
                  <c:v>719</c:v>
                </c:pt>
                <c:pt idx="3416">
                  <c:v>738</c:v>
                </c:pt>
                <c:pt idx="3417">
                  <c:v>742</c:v>
                </c:pt>
                <c:pt idx="3418">
                  <c:v>747</c:v>
                </c:pt>
                <c:pt idx="3419">
                  <c:v>746</c:v>
                </c:pt>
                <c:pt idx="3420">
                  <c:v>745</c:v>
                </c:pt>
                <c:pt idx="3421">
                  <c:v>754</c:v>
                </c:pt>
                <c:pt idx="3422">
                  <c:v>767</c:v>
                </c:pt>
                <c:pt idx="3423">
                  <c:v>767</c:v>
                </c:pt>
                <c:pt idx="3424">
                  <c:v>764</c:v>
                </c:pt>
                <c:pt idx="3425">
                  <c:v>767</c:v>
                </c:pt>
                <c:pt idx="3426">
                  <c:v>761</c:v>
                </c:pt>
                <c:pt idx="3427">
                  <c:v>764</c:v>
                </c:pt>
                <c:pt idx="3428">
                  <c:v>760</c:v>
                </c:pt>
                <c:pt idx="3429">
                  <c:v>756</c:v>
                </c:pt>
                <c:pt idx="3430">
                  <c:v>754</c:v>
                </c:pt>
                <c:pt idx="3431">
                  <c:v>748</c:v>
                </c:pt>
                <c:pt idx="3432">
                  <c:v>741</c:v>
                </c:pt>
                <c:pt idx="3433">
                  <c:v>739</c:v>
                </c:pt>
                <c:pt idx="3434">
                  <c:v>741</c:v>
                </c:pt>
                <c:pt idx="3435">
                  <c:v>757</c:v>
                </c:pt>
                <c:pt idx="3436">
                  <c:v>758</c:v>
                </c:pt>
                <c:pt idx="3437">
                  <c:v>744</c:v>
                </c:pt>
                <c:pt idx="3438">
                  <c:v>743</c:v>
                </c:pt>
                <c:pt idx="3439">
                  <c:v>737</c:v>
                </c:pt>
                <c:pt idx="3440">
                  <c:v>738</c:v>
                </c:pt>
                <c:pt idx="3441">
                  <c:v>743</c:v>
                </c:pt>
                <c:pt idx="3442">
                  <c:v>738</c:v>
                </c:pt>
                <c:pt idx="3443">
                  <c:v>745</c:v>
                </c:pt>
                <c:pt idx="3444">
                  <c:v>746</c:v>
                </c:pt>
                <c:pt idx="3445">
                  <c:v>753</c:v>
                </c:pt>
                <c:pt idx="3446">
                  <c:v>746</c:v>
                </c:pt>
                <c:pt idx="3447">
                  <c:v>744</c:v>
                </c:pt>
                <c:pt idx="3448">
                  <c:v>757</c:v>
                </c:pt>
                <c:pt idx="3449">
                  <c:v>772</c:v>
                </c:pt>
                <c:pt idx="3450">
                  <c:v>780</c:v>
                </c:pt>
                <c:pt idx="3451">
                  <c:v>765</c:v>
                </c:pt>
                <c:pt idx="3452">
                  <c:v>756</c:v>
                </c:pt>
                <c:pt idx="3453">
                  <c:v>763</c:v>
                </c:pt>
                <c:pt idx="3454">
                  <c:v>767</c:v>
                </c:pt>
                <c:pt idx="3455">
                  <c:v>765</c:v>
                </c:pt>
                <c:pt idx="3456">
                  <c:v>778</c:v>
                </c:pt>
                <c:pt idx="3457">
                  <c:v>784</c:v>
                </c:pt>
                <c:pt idx="3458">
                  <c:v>789</c:v>
                </c:pt>
                <c:pt idx="3459">
                  <c:v>776</c:v>
                </c:pt>
                <c:pt idx="3460">
                  <c:v>773</c:v>
                </c:pt>
                <c:pt idx="3461">
                  <c:v>797</c:v>
                </c:pt>
                <c:pt idx="3462">
                  <c:v>798</c:v>
                </c:pt>
                <c:pt idx="3463">
                  <c:v>792</c:v>
                </c:pt>
                <c:pt idx="3464">
                  <c:v>800</c:v>
                </c:pt>
                <c:pt idx="3465">
                  <c:v>804</c:v>
                </c:pt>
                <c:pt idx="3466">
                  <c:v>844</c:v>
                </c:pt>
                <c:pt idx="3467">
                  <c:v>850</c:v>
                </c:pt>
                <c:pt idx="3468">
                  <c:v>866</c:v>
                </c:pt>
                <c:pt idx="3469">
                  <c:v>889</c:v>
                </c:pt>
                <c:pt idx="3470">
                  <c:v>850</c:v>
                </c:pt>
                <c:pt idx="3471">
                  <c:v>849</c:v>
                </c:pt>
                <c:pt idx="3472">
                  <c:v>842</c:v>
                </c:pt>
                <c:pt idx="3473">
                  <c:v>840</c:v>
                </c:pt>
                <c:pt idx="3474">
                  <c:v>840</c:v>
                </c:pt>
                <c:pt idx="3475">
                  <c:v>843</c:v>
                </c:pt>
                <c:pt idx="3476">
                  <c:v>835</c:v>
                </c:pt>
                <c:pt idx="3477">
                  <c:v>819</c:v>
                </c:pt>
                <c:pt idx="3478">
                  <c:v>812</c:v>
                </c:pt>
                <c:pt idx="3479">
                  <c:v>835</c:v>
                </c:pt>
                <c:pt idx="3480">
                  <c:v>825</c:v>
                </c:pt>
                <c:pt idx="3481">
                  <c:v>834</c:v>
                </c:pt>
                <c:pt idx="3482">
                  <c:v>863</c:v>
                </c:pt>
                <c:pt idx="3483">
                  <c:v>867</c:v>
                </c:pt>
                <c:pt idx="3484">
                  <c:v>900</c:v>
                </c:pt>
                <c:pt idx="3485">
                  <c:v>915</c:v>
                </c:pt>
                <c:pt idx="3486">
                  <c:v>917</c:v>
                </c:pt>
                <c:pt idx="3487">
                  <c:v>937</c:v>
                </c:pt>
                <c:pt idx="3488">
                  <c:v>931</c:v>
                </c:pt>
                <c:pt idx="3489">
                  <c:v>933</c:v>
                </c:pt>
                <c:pt idx="3490">
                  <c:v>889</c:v>
                </c:pt>
                <c:pt idx="3491">
                  <c:v>853</c:v>
                </c:pt>
                <c:pt idx="3492">
                  <c:v>821</c:v>
                </c:pt>
                <c:pt idx="3493">
                  <c:v>809</c:v>
                </c:pt>
                <c:pt idx="3494">
                  <c:v>825</c:v>
                </c:pt>
                <c:pt idx="3495">
                  <c:v>863</c:v>
                </c:pt>
                <c:pt idx="3496">
                  <c:v>827</c:v>
                </c:pt>
                <c:pt idx="3497">
                  <c:v>826</c:v>
                </c:pt>
                <c:pt idx="3498">
                  <c:v>786</c:v>
                </c:pt>
                <c:pt idx="3499">
                  <c:v>769</c:v>
                </c:pt>
                <c:pt idx="3500">
                  <c:v>773</c:v>
                </c:pt>
                <c:pt idx="3501">
                  <c:v>785</c:v>
                </c:pt>
                <c:pt idx="3502">
                  <c:v>774</c:v>
                </c:pt>
                <c:pt idx="3503">
                  <c:v>738</c:v>
                </c:pt>
                <c:pt idx="3504">
                  <c:v>726</c:v>
                </c:pt>
                <c:pt idx="3505">
                  <c:v>721</c:v>
                </c:pt>
                <c:pt idx="3506">
                  <c:v>708</c:v>
                </c:pt>
                <c:pt idx="3507">
                  <c:v>702</c:v>
                </c:pt>
                <c:pt idx="3508">
                  <c:v>707</c:v>
                </c:pt>
                <c:pt idx="3509">
                  <c:v>723</c:v>
                </c:pt>
                <c:pt idx="3510">
                  <c:v>739</c:v>
                </c:pt>
                <c:pt idx="3511">
                  <c:v>740</c:v>
                </c:pt>
                <c:pt idx="3512">
                  <c:v>747</c:v>
                </c:pt>
                <c:pt idx="3513">
                  <c:v>748</c:v>
                </c:pt>
                <c:pt idx="3514">
                  <c:v>762</c:v>
                </c:pt>
                <c:pt idx="3515">
                  <c:v>760</c:v>
                </c:pt>
                <c:pt idx="3516">
                  <c:v>757</c:v>
                </c:pt>
                <c:pt idx="3517">
                  <c:v>781</c:v>
                </c:pt>
                <c:pt idx="3518">
                  <c:v>798</c:v>
                </c:pt>
                <c:pt idx="3519">
                  <c:v>790</c:v>
                </c:pt>
                <c:pt idx="3520">
                  <c:v>801</c:v>
                </c:pt>
                <c:pt idx="3521">
                  <c:v>791</c:v>
                </c:pt>
                <c:pt idx="3522">
                  <c:v>809</c:v>
                </c:pt>
                <c:pt idx="3523">
                  <c:v>815</c:v>
                </c:pt>
                <c:pt idx="3524">
                  <c:v>816</c:v>
                </c:pt>
                <c:pt idx="3525">
                  <c:v>809</c:v>
                </c:pt>
                <c:pt idx="3526">
                  <c:v>808</c:v>
                </c:pt>
                <c:pt idx="3527">
                  <c:v>823</c:v>
                </c:pt>
                <c:pt idx="3528">
                  <c:v>857</c:v>
                </c:pt>
                <c:pt idx="3529">
                  <c:v>880</c:v>
                </c:pt>
                <c:pt idx="3530">
                  <c:v>875</c:v>
                </c:pt>
                <c:pt idx="3531">
                  <c:v>875</c:v>
                </c:pt>
                <c:pt idx="3532">
                  <c:v>906</c:v>
                </c:pt>
                <c:pt idx="3533">
                  <c:v>900</c:v>
                </c:pt>
                <c:pt idx="3534">
                  <c:v>879</c:v>
                </c:pt>
                <c:pt idx="3535">
                  <c:v>910</c:v>
                </c:pt>
                <c:pt idx="3536">
                  <c:v>933</c:v>
                </c:pt>
                <c:pt idx="3537">
                  <c:v>950</c:v>
                </c:pt>
                <c:pt idx="3538">
                  <c:v>948</c:v>
                </c:pt>
                <c:pt idx="3539">
                  <c:v>940</c:v>
                </c:pt>
                <c:pt idx="3540">
                  <c:v>969</c:v>
                </c:pt>
                <c:pt idx="3541">
                  <c:v>993</c:v>
                </c:pt>
                <c:pt idx="3542">
                  <c:v>996</c:v>
                </c:pt>
                <c:pt idx="3543">
                  <c:v>1018</c:v>
                </c:pt>
                <c:pt idx="3544">
                  <c:v>1047</c:v>
                </c:pt>
                <c:pt idx="3545">
                  <c:v>1036</c:v>
                </c:pt>
                <c:pt idx="3546">
                  <c:v>1034</c:v>
                </c:pt>
                <c:pt idx="3547">
                  <c:v>1014</c:v>
                </c:pt>
                <c:pt idx="3548">
                  <c:v>1003</c:v>
                </c:pt>
                <c:pt idx="3549">
                  <c:v>1023</c:v>
                </c:pt>
                <c:pt idx="3550">
                  <c:v>1023</c:v>
                </c:pt>
                <c:pt idx="3551">
                  <c:v>1030</c:v>
                </c:pt>
                <c:pt idx="3552">
                  <c:v>1019</c:v>
                </c:pt>
                <c:pt idx="3553">
                  <c:v>1031</c:v>
                </c:pt>
                <c:pt idx="3554">
                  <c:v>1016</c:v>
                </c:pt>
                <c:pt idx="3555">
                  <c:v>1026</c:v>
                </c:pt>
                <c:pt idx="3556">
                  <c:v>1020</c:v>
                </c:pt>
                <c:pt idx="3557">
                  <c:v>1035</c:v>
                </c:pt>
                <c:pt idx="3558">
                  <c:v>1064</c:v>
                </c:pt>
                <c:pt idx="3559">
                  <c:v>1067</c:v>
                </c:pt>
                <c:pt idx="3560">
                  <c:v>1066</c:v>
                </c:pt>
                <c:pt idx="3561">
                  <c:v>1069</c:v>
                </c:pt>
                <c:pt idx="3562">
                  <c:v>1076</c:v>
                </c:pt>
                <c:pt idx="3563">
                  <c:v>1084</c:v>
                </c:pt>
                <c:pt idx="3564">
                  <c:v>1055</c:v>
                </c:pt>
                <c:pt idx="3565">
                  <c:v>1074</c:v>
                </c:pt>
                <c:pt idx="3566">
                  <c:v>1114</c:v>
                </c:pt>
                <c:pt idx="3567">
                  <c:v>1116</c:v>
                </c:pt>
                <c:pt idx="3568">
                  <c:v>1128</c:v>
                </c:pt>
                <c:pt idx="3569">
                  <c:v>1110</c:v>
                </c:pt>
                <c:pt idx="3570">
                  <c:v>1091</c:v>
                </c:pt>
                <c:pt idx="3571">
                  <c:v>1088</c:v>
                </c:pt>
                <c:pt idx="3572">
                  <c:v>1077</c:v>
                </c:pt>
                <c:pt idx="3573">
                  <c:v>1058</c:v>
                </c:pt>
                <c:pt idx="3574">
                  <c:v>1036</c:v>
                </c:pt>
                <c:pt idx="3575">
                  <c:v>1033</c:v>
                </c:pt>
                <c:pt idx="3576">
                  <c:v>1028</c:v>
                </c:pt>
                <c:pt idx="3577">
                  <c:v>1021</c:v>
                </c:pt>
                <c:pt idx="3578">
                  <c:v>1009</c:v>
                </c:pt>
                <c:pt idx="3579">
                  <c:v>1015</c:v>
                </c:pt>
                <c:pt idx="3580">
                  <c:v>1017</c:v>
                </c:pt>
                <c:pt idx="3581">
                  <c:v>986</c:v>
                </c:pt>
                <c:pt idx="3582">
                  <c:v>969</c:v>
                </c:pt>
                <c:pt idx="3583">
                  <c:v>968</c:v>
                </c:pt>
                <c:pt idx="3584">
                  <c:v>959</c:v>
                </c:pt>
                <c:pt idx="3585">
                  <c:v>958</c:v>
                </c:pt>
                <c:pt idx="3586">
                  <c:v>958</c:v>
                </c:pt>
                <c:pt idx="3587">
                  <c:v>950</c:v>
                </c:pt>
                <c:pt idx="3588">
                  <c:v>948</c:v>
                </c:pt>
                <c:pt idx="3589">
                  <c:v>966</c:v>
                </c:pt>
                <c:pt idx="3590">
                  <c:v>971</c:v>
                </c:pt>
                <c:pt idx="3591">
                  <c:v>970</c:v>
                </c:pt>
                <c:pt idx="3592">
                  <c:v>974</c:v>
                </c:pt>
                <c:pt idx="3593">
                  <c:v>965</c:v>
                </c:pt>
                <c:pt idx="3594">
                  <c:v>967</c:v>
                </c:pt>
                <c:pt idx="3595">
                  <c:v>978</c:v>
                </c:pt>
                <c:pt idx="3596">
                  <c:v>976</c:v>
                </c:pt>
                <c:pt idx="3597">
                  <c:v>964</c:v>
                </c:pt>
                <c:pt idx="3598">
                  <c:v>960</c:v>
                </c:pt>
                <c:pt idx="3599">
                  <c:v>976</c:v>
                </c:pt>
                <c:pt idx="3600">
                  <c:v>979</c:v>
                </c:pt>
                <c:pt idx="3601">
                  <c:v>967</c:v>
                </c:pt>
                <c:pt idx="3602">
                  <c:v>961</c:v>
                </c:pt>
                <c:pt idx="3603">
                  <c:v>952</c:v>
                </c:pt>
                <c:pt idx="3604">
                  <c:v>948</c:v>
                </c:pt>
                <c:pt idx="3605">
                  <c:v>943</c:v>
                </c:pt>
                <c:pt idx="3606">
                  <c:v>964</c:v>
                </c:pt>
                <c:pt idx="3607">
                  <c:v>988</c:v>
                </c:pt>
                <c:pt idx="3608">
                  <c:v>986</c:v>
                </c:pt>
                <c:pt idx="3609">
                  <c:v>1014</c:v>
                </c:pt>
                <c:pt idx="3610">
                  <c:v>1049</c:v>
                </c:pt>
                <c:pt idx="3611">
                  <c:v>1047</c:v>
                </c:pt>
                <c:pt idx="3612">
                  <c:v>1049</c:v>
                </c:pt>
                <c:pt idx="3613">
                  <c:v>1062</c:v>
                </c:pt>
                <c:pt idx="3614">
                  <c:v>1064</c:v>
                </c:pt>
                <c:pt idx="3615">
                  <c:v>1078</c:v>
                </c:pt>
                <c:pt idx="3616">
                  <c:v>1074</c:v>
                </c:pt>
                <c:pt idx="3617">
                  <c:v>1077</c:v>
                </c:pt>
                <c:pt idx="3618">
                  <c:v>1081</c:v>
                </c:pt>
                <c:pt idx="3619">
                  <c:v>1090</c:v>
                </c:pt>
                <c:pt idx="3620">
                  <c:v>1087</c:v>
                </c:pt>
                <c:pt idx="3621">
                  <c:v>1077</c:v>
                </c:pt>
                <c:pt idx="3622">
                  <c:v>1096</c:v>
                </c:pt>
                <c:pt idx="3623">
                  <c:v>1095</c:v>
                </c:pt>
                <c:pt idx="3624">
                  <c:v>1088</c:v>
                </c:pt>
                <c:pt idx="3625">
                  <c:v>1083</c:v>
                </c:pt>
                <c:pt idx="3626">
                  <c:v>1058</c:v>
                </c:pt>
                <c:pt idx="3627">
                  <c:v>1079</c:v>
                </c:pt>
                <c:pt idx="3628">
                  <c:v>1064</c:v>
                </c:pt>
                <c:pt idx="3629">
                  <c:v>1056</c:v>
                </c:pt>
                <c:pt idx="3630">
                  <c:v>1051</c:v>
                </c:pt>
                <c:pt idx="3631">
                  <c:v>1056</c:v>
                </c:pt>
                <c:pt idx="3632">
                  <c:v>1045</c:v>
                </c:pt>
                <c:pt idx="3633">
                  <c:v>1055</c:v>
                </c:pt>
                <c:pt idx="3634">
                  <c:v>1066</c:v>
                </c:pt>
                <c:pt idx="3635">
                  <c:v>1072</c:v>
                </c:pt>
                <c:pt idx="3636">
                  <c:v>1062</c:v>
                </c:pt>
                <c:pt idx="3637">
                  <c:v>1074</c:v>
                </c:pt>
                <c:pt idx="3638">
                  <c:v>1097</c:v>
                </c:pt>
                <c:pt idx="3639">
                  <c:v>1083</c:v>
                </c:pt>
                <c:pt idx="3640">
                  <c:v>1111</c:v>
                </c:pt>
                <c:pt idx="3641">
                  <c:v>1109</c:v>
                </c:pt>
                <c:pt idx="3642">
                  <c:v>1092</c:v>
                </c:pt>
                <c:pt idx="3643">
                  <c:v>1093</c:v>
                </c:pt>
                <c:pt idx="3644">
                  <c:v>1099</c:v>
                </c:pt>
                <c:pt idx="3645">
                  <c:v>1095</c:v>
                </c:pt>
                <c:pt idx="3646">
                  <c:v>1109</c:v>
                </c:pt>
                <c:pt idx="3647">
                  <c:v>1100</c:v>
                </c:pt>
                <c:pt idx="3648">
                  <c:v>1087</c:v>
                </c:pt>
                <c:pt idx="3649">
                  <c:v>1078</c:v>
                </c:pt>
                <c:pt idx="3650">
                  <c:v>1067</c:v>
                </c:pt>
                <c:pt idx="3651">
                  <c:v>1051</c:v>
                </c:pt>
                <c:pt idx="3652">
                  <c:v>1054</c:v>
                </c:pt>
                <c:pt idx="3653">
                  <c:v>1045</c:v>
                </c:pt>
                <c:pt idx="3654">
                  <c:v>1038</c:v>
                </c:pt>
                <c:pt idx="3655">
                  <c:v>1055</c:v>
                </c:pt>
                <c:pt idx="3656">
                  <c:v>1037</c:v>
                </c:pt>
                <c:pt idx="3657">
                  <c:v>1033</c:v>
                </c:pt>
                <c:pt idx="3658">
                  <c:v>1075</c:v>
                </c:pt>
                <c:pt idx="3659">
                  <c:v>1092</c:v>
                </c:pt>
                <c:pt idx="3660">
                  <c:v>1105</c:v>
                </c:pt>
                <c:pt idx="3661">
                  <c:v>1106</c:v>
                </c:pt>
                <c:pt idx="3662">
                  <c:v>1123</c:v>
                </c:pt>
                <c:pt idx="3663">
                  <c:v>1099</c:v>
                </c:pt>
                <c:pt idx="3664">
                  <c:v>1119</c:v>
                </c:pt>
                <c:pt idx="3665">
                  <c:v>1132</c:v>
                </c:pt>
                <c:pt idx="3666">
                  <c:v>1152</c:v>
                </c:pt>
                <c:pt idx="3667">
                  <c:v>1145</c:v>
                </c:pt>
                <c:pt idx="3668">
                  <c:v>1162</c:v>
                </c:pt>
                <c:pt idx="3669">
                  <c:v>1176</c:v>
                </c:pt>
                <c:pt idx="3670">
                  <c:v>1130</c:v>
                </c:pt>
                <c:pt idx="3671">
                  <c:v>1123</c:v>
                </c:pt>
                <c:pt idx="3672">
                  <c:v>1156</c:v>
                </c:pt>
                <c:pt idx="3673">
                  <c:v>1158</c:v>
                </c:pt>
                <c:pt idx="3674">
                  <c:v>1107</c:v>
                </c:pt>
                <c:pt idx="3675">
                  <c:v>1151</c:v>
                </c:pt>
                <c:pt idx="3676">
                  <c:v>1185</c:v>
                </c:pt>
                <c:pt idx="3677">
                  <c:v>1129</c:v>
                </c:pt>
                <c:pt idx="3678">
                  <c:v>1090</c:v>
                </c:pt>
                <c:pt idx="3679">
                  <c:v>1054</c:v>
                </c:pt>
                <c:pt idx="3680">
                  <c:v>1026</c:v>
                </c:pt>
                <c:pt idx="3681">
                  <c:v>1040</c:v>
                </c:pt>
                <c:pt idx="3682">
                  <c:v>1066</c:v>
                </c:pt>
                <c:pt idx="3683">
                  <c:v>1060</c:v>
                </c:pt>
                <c:pt idx="3684">
                  <c:v>1078</c:v>
                </c:pt>
                <c:pt idx="3685">
                  <c:v>1027</c:v>
                </c:pt>
                <c:pt idx="3686">
                  <c:v>1006</c:v>
                </c:pt>
                <c:pt idx="3687">
                  <c:v>996</c:v>
                </c:pt>
                <c:pt idx="3688">
                  <c:v>1019</c:v>
                </c:pt>
                <c:pt idx="3689">
                  <c:v>1016</c:v>
                </c:pt>
                <c:pt idx="3690">
                  <c:v>1016</c:v>
                </c:pt>
                <c:pt idx="3691">
                  <c:v>998</c:v>
                </c:pt>
                <c:pt idx="3692">
                  <c:v>1006</c:v>
                </c:pt>
                <c:pt idx="3693">
                  <c:v>1048</c:v>
                </c:pt>
                <c:pt idx="3694">
                  <c:v>1045</c:v>
                </c:pt>
                <c:pt idx="3695">
                  <c:v>1056</c:v>
                </c:pt>
                <c:pt idx="3696">
                  <c:v>1105</c:v>
                </c:pt>
                <c:pt idx="3697">
                  <c:v>1083</c:v>
                </c:pt>
                <c:pt idx="3698">
                  <c:v>1111</c:v>
                </c:pt>
                <c:pt idx="3699">
                  <c:v>1177</c:v>
                </c:pt>
                <c:pt idx="3700">
                  <c:v>1138</c:v>
                </c:pt>
                <c:pt idx="3701">
                  <c:v>1154</c:v>
                </c:pt>
                <c:pt idx="3702">
                  <c:v>1195</c:v>
                </c:pt>
                <c:pt idx="3703">
                  <c:v>1244</c:v>
                </c:pt>
                <c:pt idx="3704">
                  <c:v>1233</c:v>
                </c:pt>
                <c:pt idx="3705">
                  <c:v>1217</c:v>
                </c:pt>
                <c:pt idx="3706">
                  <c:v>1210</c:v>
                </c:pt>
                <c:pt idx="3707">
                  <c:v>1190</c:v>
                </c:pt>
                <c:pt idx="3708">
                  <c:v>1206</c:v>
                </c:pt>
                <c:pt idx="3709">
                  <c:v>1245</c:v>
                </c:pt>
                <c:pt idx="3710">
                  <c:v>1273</c:v>
                </c:pt>
                <c:pt idx="3711">
                  <c:v>1280</c:v>
                </c:pt>
                <c:pt idx="3712">
                  <c:v>1341</c:v>
                </c:pt>
                <c:pt idx="3713">
                  <c:v>1352</c:v>
                </c:pt>
                <c:pt idx="3714">
                  <c:v>1337</c:v>
                </c:pt>
                <c:pt idx="3715">
                  <c:v>1344</c:v>
                </c:pt>
                <c:pt idx="3716">
                  <c:v>1427</c:v>
                </c:pt>
                <c:pt idx="3717">
                  <c:v>1412</c:v>
                </c:pt>
                <c:pt idx="3718">
                  <c:v>1370</c:v>
                </c:pt>
                <c:pt idx="3719">
                  <c:v>1359</c:v>
                </c:pt>
                <c:pt idx="3720">
                  <c:v>1355</c:v>
                </c:pt>
                <c:pt idx="3721">
                  <c:v>1394</c:v>
                </c:pt>
                <c:pt idx="3722">
                  <c:v>1397</c:v>
                </c:pt>
                <c:pt idx="3723">
                  <c:v>1443</c:v>
                </c:pt>
                <c:pt idx="3724">
                  <c:v>1441</c:v>
                </c:pt>
                <c:pt idx="3725">
                  <c:v>1428</c:v>
                </c:pt>
                <c:pt idx="3726">
                  <c:v>1501</c:v>
                </c:pt>
                <c:pt idx="3727">
                  <c:v>1521</c:v>
                </c:pt>
                <c:pt idx="3728">
                  <c:v>1475</c:v>
                </c:pt>
                <c:pt idx="3729">
                  <c:v>1471</c:v>
                </c:pt>
                <c:pt idx="3730">
                  <c:v>1529</c:v>
                </c:pt>
                <c:pt idx="3731">
                  <c:v>1522</c:v>
                </c:pt>
                <c:pt idx="3732">
                  <c:v>1523</c:v>
                </c:pt>
                <c:pt idx="3733">
                  <c:v>1517</c:v>
                </c:pt>
                <c:pt idx="3734">
                  <c:v>1512</c:v>
                </c:pt>
                <c:pt idx="3735">
                  <c:v>1423</c:v>
                </c:pt>
                <c:pt idx="3736">
                  <c:v>1389</c:v>
                </c:pt>
                <c:pt idx="3737">
                  <c:v>1331</c:v>
                </c:pt>
                <c:pt idx="3738">
                  <c:v>1457</c:v>
                </c:pt>
                <c:pt idx="3739">
                  <c:v>1509</c:v>
                </c:pt>
                <c:pt idx="3740">
                  <c:v>1689</c:v>
                </c:pt>
                <c:pt idx="3741">
                  <c:v>1513</c:v>
                </c:pt>
                <c:pt idx="3742">
                  <c:v>1444</c:v>
                </c:pt>
                <c:pt idx="3743">
                  <c:v>1343</c:v>
                </c:pt>
                <c:pt idx="3744">
                  <c:v>1265</c:v>
                </c:pt>
                <c:pt idx="3745">
                  <c:v>1300</c:v>
                </c:pt>
                <c:pt idx="3746">
                  <c:v>1244</c:v>
                </c:pt>
                <c:pt idx="3747">
                  <c:v>1214</c:v>
                </c:pt>
                <c:pt idx="3748">
                  <c:v>1229</c:v>
                </c:pt>
                <c:pt idx="3749">
                  <c:v>1195</c:v>
                </c:pt>
                <c:pt idx="3750">
                  <c:v>1184</c:v>
                </c:pt>
                <c:pt idx="3751">
                  <c:v>1219</c:v>
                </c:pt>
                <c:pt idx="3752">
                  <c:v>1180</c:v>
                </c:pt>
                <c:pt idx="3753">
                  <c:v>1146</c:v>
                </c:pt>
                <c:pt idx="3754">
                  <c:v>1216</c:v>
                </c:pt>
                <c:pt idx="3755">
                  <c:v>1198</c:v>
                </c:pt>
                <c:pt idx="3756">
                  <c:v>1170</c:v>
                </c:pt>
                <c:pt idx="3757">
                  <c:v>1131</c:v>
                </c:pt>
                <c:pt idx="3758">
                  <c:v>1119</c:v>
                </c:pt>
                <c:pt idx="3759">
                  <c:v>1099</c:v>
                </c:pt>
                <c:pt idx="3760">
                  <c:v>1077</c:v>
                </c:pt>
                <c:pt idx="3761">
                  <c:v>1041</c:v>
                </c:pt>
                <c:pt idx="3762">
                  <c:v>1019</c:v>
                </c:pt>
                <c:pt idx="3763">
                  <c:v>1047</c:v>
                </c:pt>
                <c:pt idx="3764">
                  <c:v>1085</c:v>
                </c:pt>
                <c:pt idx="3765">
                  <c:v>1055</c:v>
                </c:pt>
                <c:pt idx="3766">
                  <c:v>1057</c:v>
                </c:pt>
                <c:pt idx="3767">
                  <c:v>1175</c:v>
                </c:pt>
                <c:pt idx="3768">
                  <c:v>1108</c:v>
                </c:pt>
                <c:pt idx="3769">
                  <c:v>1048</c:v>
                </c:pt>
                <c:pt idx="3770">
                  <c:v>1063</c:v>
                </c:pt>
                <c:pt idx="3771">
                  <c:v>1049</c:v>
                </c:pt>
                <c:pt idx="3772">
                  <c:v>1072</c:v>
                </c:pt>
                <c:pt idx="3773">
                  <c:v>1064</c:v>
                </c:pt>
                <c:pt idx="3774">
                  <c:v>1055</c:v>
                </c:pt>
                <c:pt idx="3775">
                  <c:v>1019</c:v>
                </c:pt>
                <c:pt idx="3776">
                  <c:v>1035</c:v>
                </c:pt>
                <c:pt idx="3777">
                  <c:v>1010</c:v>
                </c:pt>
                <c:pt idx="3778">
                  <c:v>1042</c:v>
                </c:pt>
                <c:pt idx="3779">
                  <c:v>1250</c:v>
                </c:pt>
                <c:pt idx="3780">
                  <c:v>1362</c:v>
                </c:pt>
                <c:pt idx="3781">
                  <c:v>1162</c:v>
                </c:pt>
                <c:pt idx="3782">
                  <c:v>988</c:v>
                </c:pt>
                <c:pt idx="3783">
                  <c:v>957</c:v>
                </c:pt>
                <c:pt idx="3784">
                  <c:v>985</c:v>
                </c:pt>
                <c:pt idx="3785">
                  <c:v>924</c:v>
                </c:pt>
                <c:pt idx="3786">
                  <c:v>923</c:v>
                </c:pt>
                <c:pt idx="3787">
                  <c:v>895</c:v>
                </c:pt>
                <c:pt idx="3788">
                  <c:v>947</c:v>
                </c:pt>
                <c:pt idx="3789">
                  <c:v>980</c:v>
                </c:pt>
                <c:pt idx="3790">
                  <c:v>876</c:v>
                </c:pt>
                <c:pt idx="3791">
                  <c:v>919</c:v>
                </c:pt>
                <c:pt idx="3792">
                  <c:v>857</c:v>
                </c:pt>
                <c:pt idx="3793">
                  <c:v>803</c:v>
                </c:pt>
                <c:pt idx="3794">
                  <c:v>798</c:v>
                </c:pt>
                <c:pt idx="3795">
                  <c:v>797</c:v>
                </c:pt>
                <c:pt idx="3796">
                  <c:v>784</c:v>
                </c:pt>
                <c:pt idx="3797">
                  <c:v>787</c:v>
                </c:pt>
                <c:pt idx="3798">
                  <c:v>798</c:v>
                </c:pt>
                <c:pt idx="3799">
                  <c:v>814</c:v>
                </c:pt>
                <c:pt idx="3800">
                  <c:v>812</c:v>
                </c:pt>
                <c:pt idx="3801">
                  <c:v>823</c:v>
                </c:pt>
                <c:pt idx="3802">
                  <c:v>821</c:v>
                </c:pt>
                <c:pt idx="3803">
                  <c:v>812</c:v>
                </c:pt>
                <c:pt idx="3804">
                  <c:v>811</c:v>
                </c:pt>
                <c:pt idx="3805">
                  <c:v>807</c:v>
                </c:pt>
                <c:pt idx="3806">
                  <c:v>814</c:v>
                </c:pt>
                <c:pt idx="3807">
                  <c:v>817</c:v>
                </c:pt>
                <c:pt idx="3808">
                  <c:v>839</c:v>
                </c:pt>
                <c:pt idx="3809">
                  <c:v>859</c:v>
                </c:pt>
                <c:pt idx="3810">
                  <c:v>869</c:v>
                </c:pt>
                <c:pt idx="3811">
                  <c:v>867</c:v>
                </c:pt>
                <c:pt idx="3812">
                  <c:v>871</c:v>
                </c:pt>
                <c:pt idx="3813">
                  <c:v>886</c:v>
                </c:pt>
                <c:pt idx="3814">
                  <c:v>852</c:v>
                </c:pt>
                <c:pt idx="3815">
                  <c:v>846</c:v>
                </c:pt>
                <c:pt idx="3816">
                  <c:v>818</c:v>
                </c:pt>
                <c:pt idx="3817">
                  <c:v>807</c:v>
                </c:pt>
                <c:pt idx="3818">
                  <c:v>826</c:v>
                </c:pt>
                <c:pt idx="3819">
                  <c:v>849</c:v>
                </c:pt>
                <c:pt idx="3820">
                  <c:v>852</c:v>
                </c:pt>
                <c:pt idx="3821">
                  <c:v>874</c:v>
                </c:pt>
                <c:pt idx="3822">
                  <c:v>899</c:v>
                </c:pt>
                <c:pt idx="3823">
                  <c:v>900</c:v>
                </c:pt>
                <c:pt idx="3824">
                  <c:v>913</c:v>
                </c:pt>
                <c:pt idx="3825">
                  <c:v>905</c:v>
                </c:pt>
                <c:pt idx="3826">
                  <c:v>868</c:v>
                </c:pt>
                <c:pt idx="3827">
                  <c:v>852</c:v>
                </c:pt>
                <c:pt idx="3828">
                  <c:v>839</c:v>
                </c:pt>
                <c:pt idx="3829">
                  <c:v>859</c:v>
                </c:pt>
                <c:pt idx="3830">
                  <c:v>822</c:v>
                </c:pt>
                <c:pt idx="3831">
                  <c:v>819</c:v>
                </c:pt>
                <c:pt idx="3832">
                  <c:v>791</c:v>
                </c:pt>
                <c:pt idx="3833">
                  <c:v>777</c:v>
                </c:pt>
                <c:pt idx="3834">
                  <c:v>777</c:v>
                </c:pt>
                <c:pt idx="3835">
                  <c:v>785</c:v>
                </c:pt>
                <c:pt idx="3836">
                  <c:v>774</c:v>
                </c:pt>
                <c:pt idx="3837">
                  <c:v>767</c:v>
                </c:pt>
                <c:pt idx="3838">
                  <c:v>758</c:v>
                </c:pt>
                <c:pt idx="3839">
                  <c:v>751</c:v>
                </c:pt>
                <c:pt idx="3840">
                  <c:v>759</c:v>
                </c:pt>
                <c:pt idx="3841">
                  <c:v>756</c:v>
                </c:pt>
                <c:pt idx="3842">
                  <c:v>752</c:v>
                </c:pt>
                <c:pt idx="3843">
                  <c:v>745</c:v>
                </c:pt>
                <c:pt idx="3844">
                  <c:v>732</c:v>
                </c:pt>
                <c:pt idx="3845">
                  <c:v>724</c:v>
                </c:pt>
                <c:pt idx="3846">
                  <c:v>724</c:v>
                </c:pt>
                <c:pt idx="3847">
                  <c:v>739</c:v>
                </c:pt>
                <c:pt idx="3848">
                  <c:v>755</c:v>
                </c:pt>
                <c:pt idx="3849">
                  <c:v>762</c:v>
                </c:pt>
                <c:pt idx="3850">
                  <c:v>772</c:v>
                </c:pt>
                <c:pt idx="3851">
                  <c:v>777</c:v>
                </c:pt>
                <c:pt idx="3852">
                  <c:v>766</c:v>
                </c:pt>
                <c:pt idx="3853">
                  <c:v>795</c:v>
                </c:pt>
                <c:pt idx="3854">
                  <c:v>824</c:v>
                </c:pt>
                <c:pt idx="3855">
                  <c:v>824</c:v>
                </c:pt>
                <c:pt idx="3856">
                  <c:v>824</c:v>
                </c:pt>
                <c:pt idx="3857">
                  <c:v>815</c:v>
                </c:pt>
                <c:pt idx="3858">
                  <c:v>820</c:v>
                </c:pt>
                <c:pt idx="3859">
                  <c:v>805</c:v>
                </c:pt>
                <c:pt idx="3860">
                  <c:v>813</c:v>
                </c:pt>
                <c:pt idx="3861">
                  <c:v>840</c:v>
                </c:pt>
                <c:pt idx="3862">
                  <c:v>829</c:v>
                </c:pt>
                <c:pt idx="3863">
                  <c:v>835</c:v>
                </c:pt>
                <c:pt idx="3864">
                  <c:v>856</c:v>
                </c:pt>
                <c:pt idx="3865">
                  <c:v>878</c:v>
                </c:pt>
                <c:pt idx="3866">
                  <c:v>835</c:v>
                </c:pt>
                <c:pt idx="3867">
                  <c:v>825</c:v>
                </c:pt>
                <c:pt idx="3868">
                  <c:v>813</c:v>
                </c:pt>
                <c:pt idx="3869">
                  <c:v>830</c:v>
                </c:pt>
                <c:pt idx="3870">
                  <c:v>866</c:v>
                </c:pt>
                <c:pt idx="3871">
                  <c:v>850</c:v>
                </c:pt>
                <c:pt idx="3872">
                  <c:v>848</c:v>
                </c:pt>
                <c:pt idx="3873">
                  <c:v>819</c:v>
                </c:pt>
                <c:pt idx="3874">
                  <c:v>811</c:v>
                </c:pt>
                <c:pt idx="3875">
                  <c:v>818</c:v>
                </c:pt>
                <c:pt idx="3876">
                  <c:v>877</c:v>
                </c:pt>
                <c:pt idx="3877">
                  <c:v>900</c:v>
                </c:pt>
                <c:pt idx="3878">
                  <c:v>882</c:v>
                </c:pt>
                <c:pt idx="3879">
                  <c:v>867</c:v>
                </c:pt>
                <c:pt idx="3880">
                  <c:v>875</c:v>
                </c:pt>
                <c:pt idx="3881">
                  <c:v>922</c:v>
                </c:pt>
                <c:pt idx="3882">
                  <c:v>933</c:v>
                </c:pt>
                <c:pt idx="3883">
                  <c:v>948</c:v>
                </c:pt>
                <c:pt idx="3884">
                  <c:v>971</c:v>
                </c:pt>
                <c:pt idx="3885">
                  <c:v>972</c:v>
                </c:pt>
                <c:pt idx="3886">
                  <c:v>1020</c:v>
                </c:pt>
                <c:pt idx="3887">
                  <c:v>1038</c:v>
                </c:pt>
                <c:pt idx="3888">
                  <c:v>1047</c:v>
                </c:pt>
                <c:pt idx="3889">
                  <c:v>1070</c:v>
                </c:pt>
                <c:pt idx="3890">
                  <c:v>1092</c:v>
                </c:pt>
                <c:pt idx="3891">
                  <c:v>1096</c:v>
                </c:pt>
                <c:pt idx="3892">
                  <c:v>1096</c:v>
                </c:pt>
                <c:pt idx="3893">
                  <c:v>1110</c:v>
                </c:pt>
                <c:pt idx="3894">
                  <c:v>1116</c:v>
                </c:pt>
                <c:pt idx="3895">
                  <c:v>1117</c:v>
                </c:pt>
                <c:pt idx="3896">
                  <c:v>1106</c:v>
                </c:pt>
                <c:pt idx="3897">
                  <c:v>1118</c:v>
                </c:pt>
                <c:pt idx="3898">
                  <c:v>1106</c:v>
                </c:pt>
                <c:pt idx="3899">
                  <c:v>1099</c:v>
                </c:pt>
                <c:pt idx="3900">
                  <c:v>1084</c:v>
                </c:pt>
                <c:pt idx="3901">
                  <c:v>1074</c:v>
                </c:pt>
                <c:pt idx="3902">
                  <c:v>1076</c:v>
                </c:pt>
                <c:pt idx="3903">
                  <c:v>1100</c:v>
                </c:pt>
                <c:pt idx="3904">
                  <c:v>1102</c:v>
                </c:pt>
                <c:pt idx="3905">
                  <c:v>1114</c:v>
                </c:pt>
                <c:pt idx="3906">
                  <c:v>1121</c:v>
                </c:pt>
                <c:pt idx="3907">
                  <c:v>1135</c:v>
                </c:pt>
                <c:pt idx="3908">
                  <c:v>1168</c:v>
                </c:pt>
                <c:pt idx="3909">
                  <c:v>1169</c:v>
                </c:pt>
                <c:pt idx="3910">
                  <c:v>1179</c:v>
                </c:pt>
                <c:pt idx="3911">
                  <c:v>1183</c:v>
                </c:pt>
                <c:pt idx="3912">
                  <c:v>1161</c:v>
                </c:pt>
                <c:pt idx="3913">
                  <c:v>1177</c:v>
                </c:pt>
                <c:pt idx="3914">
                  <c:v>1173</c:v>
                </c:pt>
                <c:pt idx="3915">
                  <c:v>1158</c:v>
                </c:pt>
                <c:pt idx="3916">
                  <c:v>1129</c:v>
                </c:pt>
                <c:pt idx="3917">
                  <c:v>1126</c:v>
                </c:pt>
                <c:pt idx="3918">
                  <c:v>1142</c:v>
                </c:pt>
                <c:pt idx="3919">
                  <c:v>1126</c:v>
                </c:pt>
                <c:pt idx="3920">
                  <c:v>1101</c:v>
                </c:pt>
                <c:pt idx="3921">
                  <c:v>1102</c:v>
                </c:pt>
                <c:pt idx="3922">
                  <c:v>1077</c:v>
                </c:pt>
                <c:pt idx="3923">
                  <c:v>1069</c:v>
                </c:pt>
                <c:pt idx="3924">
                  <c:v>1055</c:v>
                </c:pt>
                <c:pt idx="3925">
                  <c:v>1028</c:v>
                </c:pt>
                <c:pt idx="3926">
                  <c:v>1045</c:v>
                </c:pt>
                <c:pt idx="3927">
                  <c:v>1024</c:v>
                </c:pt>
                <c:pt idx="3928">
                  <c:v>1047</c:v>
                </c:pt>
                <c:pt idx="3929">
                  <c:v>1087</c:v>
                </c:pt>
                <c:pt idx="3930">
                  <c:v>1103</c:v>
                </c:pt>
                <c:pt idx="3931">
                  <c:v>1123</c:v>
                </c:pt>
                <c:pt idx="3932">
                  <c:v>1103</c:v>
                </c:pt>
                <c:pt idx="3933">
                  <c:v>1079</c:v>
                </c:pt>
                <c:pt idx="3934">
                  <c:v>1070</c:v>
                </c:pt>
                <c:pt idx="3935">
                  <c:v>1072</c:v>
                </c:pt>
                <c:pt idx="3936">
                  <c:v>1061</c:v>
                </c:pt>
                <c:pt idx="3937">
                  <c:v>1080</c:v>
                </c:pt>
                <c:pt idx="3938">
                  <c:v>1105</c:v>
                </c:pt>
                <c:pt idx="3939">
                  <c:v>1173</c:v>
                </c:pt>
                <c:pt idx="3940">
                  <c:v>1173</c:v>
                </c:pt>
                <c:pt idx="3941">
                  <c:v>1256</c:v>
                </c:pt>
                <c:pt idx="3942">
                  <c:v>1277</c:v>
                </c:pt>
                <c:pt idx="3943">
                  <c:v>1251</c:v>
                </c:pt>
                <c:pt idx="3944">
                  <c:v>1200</c:v>
                </c:pt>
                <c:pt idx="3945">
                  <c:v>1167</c:v>
                </c:pt>
                <c:pt idx="3946">
                  <c:v>1185</c:v>
                </c:pt>
                <c:pt idx="3947">
                  <c:v>1193</c:v>
                </c:pt>
                <c:pt idx="3948">
                  <c:v>1179</c:v>
                </c:pt>
                <c:pt idx="3949">
                  <c:v>1151</c:v>
                </c:pt>
                <c:pt idx="3950">
                  <c:v>1105</c:v>
                </c:pt>
                <c:pt idx="3951">
                  <c:v>1083</c:v>
                </c:pt>
                <c:pt idx="3952">
                  <c:v>1081</c:v>
                </c:pt>
                <c:pt idx="3953">
                  <c:v>1131</c:v>
                </c:pt>
                <c:pt idx="3954">
                  <c:v>1120</c:v>
                </c:pt>
              </c:numCache>
            </c:numRef>
          </c:val>
        </c:ser>
        <c:marker val="1"/>
        <c:axId val="97192192"/>
        <c:axId val="97547776"/>
      </c:lineChart>
      <c:dateAx>
        <c:axId val="97192192"/>
        <c:scaling>
          <c:orientation val="minMax"/>
        </c:scaling>
        <c:axPos val="b"/>
        <c:numFmt formatCode="d/mmm/yy" sourceLinked="0"/>
        <c:tickLblPos val="nextTo"/>
        <c:crossAx val="97547776"/>
        <c:crosses val="autoZero"/>
        <c:auto val="1"/>
        <c:lblOffset val="100"/>
      </c:dateAx>
      <c:valAx>
        <c:axId val="97547776"/>
        <c:scaling>
          <c:orientation val="minMax"/>
        </c:scaling>
        <c:axPos val="l"/>
        <c:majorGridlines/>
        <c:numFmt formatCode="#,##0" sourceLinked="1"/>
        <c:tickLblPos val="nextTo"/>
        <c:crossAx val="97192192"/>
        <c:crosses val="autoZero"/>
        <c:crossBetween val="between"/>
      </c:valAx>
    </c:plotArea>
    <c:plotVisOnly val="1"/>
    <c:dispBlanksAs val="gap"/>
  </c:chart>
  <c:printSettings>
    <c:headerFooter/>
    <c:pageMargins b="0.78740157499999996" l="0.511811024" r="0.511811024" t="0.78740157499999996" header="0.31496062000000236" footer="0.3149606200000023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314325</xdr:colOff>
      <xdr:row>20</xdr:row>
      <xdr:rowOff>57150</xdr:rowOff>
    </xdr:from>
    <xdr:to>
      <xdr:col>10</xdr:col>
      <xdr:colOff>323850</xdr:colOff>
      <xdr:row>22</xdr:row>
      <xdr:rowOff>57150</xdr:rowOff>
    </xdr:to>
    <xdr:cxnSp macro="">
      <xdr:nvCxnSpPr>
        <xdr:cNvPr id="12683" name="AutoShape 1"/>
        <xdr:cNvCxnSpPr>
          <a:cxnSpLocks noChangeShapeType="1"/>
        </xdr:cNvCxnSpPr>
      </xdr:nvCxnSpPr>
      <xdr:spPr bwMode="auto">
        <a:xfrm>
          <a:off x="8115300" y="2638425"/>
          <a:ext cx="9525" cy="30480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cxnSp>
    <xdr:clientData/>
  </xdr:twoCellAnchor>
  <xdr:twoCellAnchor editAs="oneCell">
    <xdr:from>
      <xdr:col>0</xdr:col>
      <xdr:colOff>0</xdr:colOff>
      <xdr:row>51</xdr:row>
      <xdr:rowOff>0</xdr:rowOff>
    </xdr:from>
    <xdr:to>
      <xdr:col>5</xdr:col>
      <xdr:colOff>190500</xdr:colOff>
      <xdr:row>62</xdr:row>
      <xdr:rowOff>38100</xdr:rowOff>
    </xdr:to>
    <xdr:pic>
      <xdr:nvPicPr>
        <xdr:cNvPr id="1268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153275"/>
          <a:ext cx="5067300" cy="17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63</xdr:row>
      <xdr:rowOff>0</xdr:rowOff>
    </xdr:from>
    <xdr:to>
      <xdr:col>7</xdr:col>
      <xdr:colOff>609600</xdr:colOff>
      <xdr:row>74</xdr:row>
      <xdr:rowOff>85725</xdr:rowOff>
    </xdr:to>
    <xdr:pic>
      <xdr:nvPicPr>
        <xdr:cNvPr id="12685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8982075"/>
          <a:ext cx="6296025" cy="1762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75</xdr:row>
      <xdr:rowOff>57150</xdr:rowOff>
    </xdr:from>
    <xdr:to>
      <xdr:col>5</xdr:col>
      <xdr:colOff>561975</xdr:colOff>
      <xdr:row>86</xdr:row>
      <xdr:rowOff>95250</xdr:rowOff>
    </xdr:to>
    <xdr:pic>
      <xdr:nvPicPr>
        <xdr:cNvPr id="12686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7625" y="10868025"/>
          <a:ext cx="5391150" cy="1790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87</xdr:row>
      <xdr:rowOff>0</xdr:rowOff>
    </xdr:from>
    <xdr:to>
      <xdr:col>5</xdr:col>
      <xdr:colOff>209550</xdr:colOff>
      <xdr:row>97</xdr:row>
      <xdr:rowOff>95250</xdr:rowOff>
    </xdr:to>
    <xdr:pic>
      <xdr:nvPicPr>
        <xdr:cNvPr id="1268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6200" y="12725400"/>
          <a:ext cx="5010150" cy="17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133350</xdr:colOff>
      <xdr:row>98</xdr:row>
      <xdr:rowOff>47625</xdr:rowOff>
    </xdr:from>
    <xdr:to>
      <xdr:col>5</xdr:col>
      <xdr:colOff>133350</xdr:colOff>
      <xdr:row>109</xdr:row>
      <xdr:rowOff>0</xdr:rowOff>
    </xdr:to>
    <xdr:pic>
      <xdr:nvPicPr>
        <xdr:cNvPr id="12688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33350" y="14554200"/>
          <a:ext cx="4876800" cy="1733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11</xdr:row>
      <xdr:rowOff>0</xdr:rowOff>
    </xdr:from>
    <xdr:to>
      <xdr:col>12</xdr:col>
      <xdr:colOff>304800</xdr:colOff>
      <xdr:row>27</xdr:row>
      <xdr:rowOff>152400</xdr:rowOff>
    </xdr:to>
    <xdr:graphicFrame macro="">
      <xdr:nvGraphicFramePr>
        <xdr:cNvPr id="22537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200025</xdr:colOff>
      <xdr:row>16</xdr:row>
      <xdr:rowOff>133349</xdr:rowOff>
    </xdr:from>
    <xdr:to>
      <xdr:col>11</xdr:col>
      <xdr:colOff>19050</xdr:colOff>
      <xdr:row>23</xdr:row>
      <xdr:rowOff>0</xdr:rowOff>
    </xdr:to>
    <xdr:sp macro="" textlink="">
      <xdr:nvSpPr>
        <xdr:cNvPr id="4" name="Retângulo 3"/>
        <xdr:cNvSpPr/>
      </xdr:nvSpPr>
      <xdr:spPr>
        <a:xfrm>
          <a:off x="6076950" y="2743199"/>
          <a:ext cx="1038225" cy="1000126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BR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3</xdr:row>
      <xdr:rowOff>152400</xdr:rowOff>
    </xdr:from>
    <xdr:to>
      <xdr:col>2</xdr:col>
      <xdr:colOff>76200</xdr:colOff>
      <xdr:row>12</xdr:row>
      <xdr:rowOff>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638175"/>
          <a:ext cx="2181225" cy="130492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PPORT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RESERV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 février"/>
      <sheetName val="Plan janv"/>
      <sheetName val="Plan déc"/>
      <sheetName val="Plan oct"/>
      <sheetName val="Plan sept"/>
      <sheetName val="Plan août"/>
      <sheetName val="conciliation"/>
      <sheetName val="1997-98"/>
      <sheetName val="apports"/>
      <sheetName val="Prévisions"/>
      <sheetName val="Graphiques"/>
      <sheetName val="volume moyen"/>
      <sheetName val="printemp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AD1" t="str">
            <v>{FOR aa1,7,9,1,sub1}</v>
          </cell>
        </row>
        <row r="151">
          <cell r="H151">
            <v>131.57</v>
          </cell>
          <cell r="I151">
            <v>201.82060975609707</v>
          </cell>
        </row>
        <row r="152">
          <cell r="H152">
            <v>125.36</v>
          </cell>
          <cell r="I152">
            <v>129.61390243902403</v>
          </cell>
        </row>
        <row r="153">
          <cell r="H153">
            <v>86.63</v>
          </cell>
          <cell r="I153">
            <v>96.163536585365918</v>
          </cell>
        </row>
        <row r="154">
          <cell r="H154">
            <v>208.95</v>
          </cell>
          <cell r="I154">
            <v>96.111341463414618</v>
          </cell>
        </row>
        <row r="155">
          <cell r="H155">
            <v>163.54</v>
          </cell>
          <cell r="I155">
            <v>124.08626506024099</v>
          </cell>
        </row>
        <row r="156">
          <cell r="H156">
            <v>214.04</v>
          </cell>
          <cell r="I156">
            <v>151.61819277108435</v>
          </cell>
        </row>
        <row r="157">
          <cell r="H157">
            <v>109.81</v>
          </cell>
          <cell r="I157">
            <v>201.82060975609707</v>
          </cell>
        </row>
        <row r="158">
          <cell r="H158">
            <v>86.7</v>
          </cell>
          <cell r="I158">
            <v>129.61390243902403</v>
          </cell>
        </row>
        <row r="159">
          <cell r="H159">
            <v>59.83</v>
          </cell>
          <cell r="I159">
            <v>96.163536585365918</v>
          </cell>
        </row>
        <row r="160">
          <cell r="H160">
            <v>46.17</v>
          </cell>
          <cell r="I160">
            <v>96.111341463414618</v>
          </cell>
        </row>
        <row r="161">
          <cell r="H161">
            <v>442.67</v>
          </cell>
          <cell r="I161">
            <v>124.08626506024099</v>
          </cell>
        </row>
        <row r="162">
          <cell r="H162">
            <v>265.43</v>
          </cell>
          <cell r="I162">
            <v>151.61819277108435</v>
          </cell>
        </row>
        <row r="163">
          <cell r="H163">
            <v>185.28</v>
          </cell>
        </row>
        <row r="164">
          <cell r="H164">
            <v>92.83</v>
          </cell>
        </row>
        <row r="165">
          <cell r="H165">
            <v>81.680000000000007</v>
          </cell>
        </row>
        <row r="166">
          <cell r="H166">
            <v>88.07</v>
          </cell>
        </row>
        <row r="167">
          <cell r="H167">
            <v>220.48</v>
          </cell>
        </row>
        <row r="168">
          <cell r="H168">
            <v>265.43</v>
          </cell>
        </row>
        <row r="169">
          <cell r="H169">
            <v>185.28</v>
          </cell>
        </row>
        <row r="170">
          <cell r="H170">
            <v>92.83</v>
          </cell>
        </row>
        <row r="171">
          <cell r="H171">
            <v>81.680000000000007</v>
          </cell>
        </row>
        <row r="172">
          <cell r="H172">
            <v>88.07</v>
          </cell>
        </row>
        <row r="173">
          <cell r="H173">
            <v>220.48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es Cèdre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receita.fazenda.gov.br/Aliquotas/ContribCsll/Aliquotas.htm" TargetMode="External"/><Relationship Id="rId3" Type="http://schemas.openxmlformats.org/officeDocument/2006/relationships/hyperlink" Target="http://pages.stern.nyu.edu/~adamodar/" TargetMode="External"/><Relationship Id="rId7" Type="http://schemas.openxmlformats.org/officeDocument/2006/relationships/hyperlink" Target="http://cdm.unfccc.int/Reference/Guidclarif/reg/reg_guid03.pdf" TargetMode="External"/><Relationship Id="rId2" Type="http://schemas.openxmlformats.org/officeDocument/2006/relationships/hyperlink" Target="http://www.ipeadata.gov.br/" TargetMode="External"/><Relationship Id="rId1" Type="http://schemas.openxmlformats.org/officeDocument/2006/relationships/hyperlink" Target="http://pages.stern.nyu.edu/~adamodar/" TargetMode="External"/><Relationship Id="rId6" Type="http://schemas.openxmlformats.org/officeDocument/2006/relationships/hyperlink" Target="http://www.federalreserve.gov/econresdata/researchdata.htm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www.bcb.gov.br/pec/metas/InflationTargetingTable.pdf" TargetMode="External"/><Relationship Id="rId10" Type="http://schemas.openxmlformats.org/officeDocument/2006/relationships/hyperlink" Target="http://www.bndes.gov.br/SiteBNDES/bndes/bndes_pt/Institucional/Apoio_Financeiro/Produtos/FINEM/meio_ambiente.html" TargetMode="External"/><Relationship Id="rId4" Type="http://schemas.openxmlformats.org/officeDocument/2006/relationships/hyperlink" Target="http://pages.stern.nyu.edu/~adamodar/" TargetMode="External"/><Relationship Id="rId9" Type="http://schemas.openxmlformats.org/officeDocument/2006/relationships/hyperlink" Target="http://www.bndes.gov.br/SiteBNDES/bndes/bndes_pt/Institucional/Apoio_Financeiro/Produtos/FINEM/meio_ambiente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economatica.com.br/portugues/index_fla.htm" TargetMode="External"/><Relationship Id="rId1" Type="http://schemas.openxmlformats.org/officeDocument/2006/relationships/hyperlink" Target="http://www.blanksys.com.br/Area.asp?Area=3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bndes.gov.br/SiteBNDES/bndes/bndes_pt/Institucional/Apoio_Financeiro/Custos_Financeiros/Taxa_de_Juros_de_Longo_Prazo_TJLP/index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pages.stern.nyu.edu/~adamodar/" TargetMode="External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ipeadata.gov.br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0"/>
  <sheetViews>
    <sheetView showGridLines="0" tabSelected="1" workbookViewId="0">
      <selection activeCell="C28" sqref="C28"/>
    </sheetView>
  </sheetViews>
  <sheetFormatPr defaultRowHeight="11.25"/>
  <cols>
    <col min="1" max="1" width="1.140625" style="3" customWidth="1"/>
    <col min="2" max="2" width="34.5703125" style="3" customWidth="1"/>
    <col min="3" max="3" width="10.7109375" style="3" customWidth="1"/>
    <col min="4" max="4" width="2.42578125" style="3" customWidth="1"/>
    <col min="5" max="5" width="54.85546875" style="3" customWidth="1"/>
    <col min="6" max="6" width="18" style="3" bestFit="1" customWidth="1"/>
    <col min="7" max="7" width="33" style="3" customWidth="1"/>
    <col min="8" max="8" width="3.7109375" style="3" customWidth="1"/>
    <col min="9" max="16384" width="9.140625" style="3"/>
  </cols>
  <sheetData>
    <row r="1" spans="1:18" ht="15.75">
      <c r="B1" s="174"/>
      <c r="C1" s="15"/>
      <c r="E1" s="110" t="s">
        <v>91</v>
      </c>
    </row>
    <row r="3" spans="1:18" s="4" customFormat="1" ht="12" customHeight="1">
      <c r="A3" s="129"/>
      <c r="B3" s="223" t="s">
        <v>210</v>
      </c>
      <c r="C3" s="223"/>
      <c r="D3" s="131"/>
      <c r="E3" s="132" t="s">
        <v>75</v>
      </c>
      <c r="F3" s="132" t="s">
        <v>76</v>
      </c>
      <c r="G3" s="132" t="s">
        <v>4</v>
      </c>
      <c r="J3" s="6"/>
      <c r="K3" s="7"/>
      <c r="P3" s="5"/>
      <c r="Q3" s="5"/>
    </row>
    <row r="4" spans="1:18" s="4" customFormat="1" ht="12.75" customHeight="1">
      <c r="A4" s="129"/>
      <c r="B4" s="129" t="s">
        <v>177</v>
      </c>
      <c r="C4" s="133">
        <f>TJLP!D2</f>
        <v>6.5250000000000002E-2</v>
      </c>
      <c r="D4" s="131"/>
      <c r="E4" s="129" t="s">
        <v>118</v>
      </c>
      <c r="F4" s="115" t="s">
        <v>0</v>
      </c>
      <c r="G4" s="89" t="s">
        <v>208</v>
      </c>
      <c r="H4" s="3"/>
      <c r="I4" s="3"/>
      <c r="J4" s="8"/>
      <c r="K4" s="5"/>
      <c r="P4" s="5"/>
      <c r="Q4" s="5"/>
    </row>
    <row r="5" spans="1:18" s="4" customFormat="1" ht="12.75" customHeight="1">
      <c r="A5" s="129"/>
      <c r="B5" s="129" t="s">
        <v>196</v>
      </c>
      <c r="C5" s="133">
        <v>8.9999999999999993E-3</v>
      </c>
      <c r="D5" s="131"/>
      <c r="E5" s="129" t="s">
        <v>175</v>
      </c>
      <c r="F5" s="115" t="s">
        <v>0</v>
      </c>
      <c r="G5" s="65" t="s">
        <v>241</v>
      </c>
      <c r="H5" s="3"/>
      <c r="I5" s="3"/>
      <c r="J5" s="8"/>
      <c r="K5" s="5"/>
      <c r="P5" s="5"/>
      <c r="Q5" s="5"/>
    </row>
    <row r="6" spans="1:18" s="4" customFormat="1" ht="12.75" customHeight="1">
      <c r="A6" s="129"/>
      <c r="B6" s="129" t="s">
        <v>197</v>
      </c>
      <c r="C6" s="133">
        <v>0.02</v>
      </c>
      <c r="D6" s="135"/>
      <c r="E6" s="129" t="s">
        <v>174</v>
      </c>
      <c r="F6" s="115" t="s">
        <v>0</v>
      </c>
      <c r="G6" s="65" t="s">
        <v>241</v>
      </c>
      <c r="J6" s="8"/>
      <c r="K6" s="5"/>
      <c r="P6" s="5"/>
      <c r="Q6" s="5"/>
    </row>
    <row r="7" spans="1:18" s="4" customFormat="1" ht="12.75" customHeight="1">
      <c r="A7" s="129"/>
      <c r="B7" s="131" t="s">
        <v>1</v>
      </c>
      <c r="C7" s="137">
        <f>SUM(C4:C6)</f>
        <v>9.425E-2</v>
      </c>
      <c r="D7" s="131"/>
      <c r="E7" s="129" t="s">
        <v>178</v>
      </c>
      <c r="F7" s="129"/>
      <c r="G7" s="129"/>
      <c r="J7" s="9"/>
      <c r="K7" s="5"/>
      <c r="P7" s="5"/>
      <c r="Q7" s="5"/>
      <c r="R7" s="10"/>
    </row>
    <row r="8" spans="1:18" s="4" customFormat="1" ht="12.75" customHeight="1">
      <c r="A8" s="129"/>
      <c r="B8" s="143" t="s">
        <v>83</v>
      </c>
      <c r="C8" s="150">
        <v>0</v>
      </c>
      <c r="D8" s="131"/>
      <c r="E8" s="143" t="s">
        <v>176</v>
      </c>
      <c r="F8" s="143" t="s">
        <v>222</v>
      </c>
      <c r="G8" s="178" t="s">
        <v>221</v>
      </c>
      <c r="J8" s="11"/>
      <c r="K8" s="5"/>
      <c r="P8" s="5"/>
      <c r="Q8" s="5"/>
    </row>
    <row r="9" spans="1:18" s="4" customFormat="1" ht="12.75" customHeight="1">
      <c r="A9" s="129"/>
      <c r="B9" s="131" t="s">
        <v>220</v>
      </c>
      <c r="C9" s="138">
        <f>C7*(1-C8)</f>
        <v>9.425E-2</v>
      </c>
      <c r="D9" s="131"/>
      <c r="E9" s="129" t="s">
        <v>179</v>
      </c>
      <c r="F9" s="129"/>
      <c r="G9" s="129"/>
      <c r="J9" s="12"/>
      <c r="K9" s="5"/>
      <c r="L9" s="7"/>
      <c r="M9" s="7"/>
      <c r="N9" s="5"/>
      <c r="O9" s="13"/>
      <c r="P9" s="5"/>
      <c r="Q9" s="5"/>
    </row>
    <row r="10" spans="1:18" s="4" customFormat="1" ht="12.75" customHeight="1">
      <c r="A10" s="129"/>
      <c r="B10" s="131" t="s">
        <v>192</v>
      </c>
      <c r="C10" s="138">
        <v>4.4999999999999998E-2</v>
      </c>
      <c r="D10" s="131"/>
      <c r="E10" s="129" t="s">
        <v>198</v>
      </c>
      <c r="F10" s="129" t="s">
        <v>209</v>
      </c>
      <c r="G10" s="65" t="s">
        <v>146</v>
      </c>
      <c r="J10" s="12"/>
      <c r="K10" s="5"/>
      <c r="L10" s="7"/>
      <c r="M10" s="7"/>
      <c r="N10" s="5"/>
      <c r="O10" s="13"/>
      <c r="P10" s="5"/>
      <c r="Q10" s="5"/>
    </row>
    <row r="11" spans="1:18" s="4" customFormat="1" ht="12.75" customHeight="1">
      <c r="A11" s="129"/>
      <c r="B11" s="143" t="s">
        <v>93</v>
      </c>
      <c r="C11" s="144">
        <f>(1+C9)/(1+C10)-1</f>
        <v>4.7129186602870909E-2</v>
      </c>
      <c r="D11" s="131"/>
      <c r="E11" s="143" t="s">
        <v>180</v>
      </c>
      <c r="F11" s="143"/>
      <c r="G11" s="143"/>
      <c r="J11" s="12"/>
      <c r="K11" s="5"/>
      <c r="L11" s="7"/>
      <c r="M11" s="7"/>
      <c r="N11" s="5"/>
      <c r="O11" s="13"/>
      <c r="P11" s="5"/>
      <c r="Q11" s="5"/>
    </row>
    <row r="12" spans="1:18" s="4" customFormat="1" ht="12.75" customHeight="1">
      <c r="A12" s="129"/>
      <c r="B12" s="129"/>
      <c r="C12" s="133"/>
      <c r="D12" s="131"/>
      <c r="E12" s="129"/>
      <c r="F12" s="129"/>
      <c r="G12" s="129"/>
      <c r="J12" s="5"/>
      <c r="K12" s="5"/>
      <c r="L12" s="5"/>
      <c r="M12" s="5"/>
      <c r="N12" s="7"/>
      <c r="O12" s="14"/>
      <c r="P12" s="5"/>
      <c r="Q12" s="5"/>
    </row>
    <row r="13" spans="1:18" s="4" customFormat="1" ht="12.75" customHeight="1">
      <c r="A13" s="129"/>
      <c r="B13" s="130" t="s">
        <v>252</v>
      </c>
      <c r="C13" s="139"/>
      <c r="D13" s="131"/>
      <c r="E13" s="132" t="s">
        <v>75</v>
      </c>
      <c r="F13" s="132" t="s">
        <v>76</v>
      </c>
      <c r="G13" s="132" t="s">
        <v>4</v>
      </c>
      <c r="J13" s="5"/>
      <c r="K13" s="5"/>
      <c r="L13" s="5"/>
      <c r="M13" s="5"/>
      <c r="N13" s="7"/>
      <c r="O13" s="14"/>
      <c r="P13" s="5"/>
      <c r="Q13" s="5"/>
    </row>
    <row r="14" spans="1:18" s="4" customFormat="1" ht="12.75" customHeight="1">
      <c r="A14" s="129"/>
      <c r="B14" s="129" t="s">
        <v>80</v>
      </c>
      <c r="C14" s="140">
        <f>T.Notes!G4/100</f>
        <v>4.2510756972111569E-2</v>
      </c>
      <c r="D14" s="131"/>
      <c r="E14" s="129" t="s">
        <v>217</v>
      </c>
      <c r="F14" s="129" t="s">
        <v>84</v>
      </c>
      <c r="G14" s="136" t="s">
        <v>5</v>
      </c>
      <c r="J14" s="5"/>
      <c r="K14" s="5"/>
      <c r="L14" s="5"/>
      <c r="M14" s="5"/>
      <c r="N14" s="7"/>
      <c r="O14" s="14"/>
      <c r="P14" s="5"/>
      <c r="Q14" s="5"/>
    </row>
    <row r="15" spans="1:18" s="4" customFormat="1" ht="12.75" customHeight="1">
      <c r="A15" s="129"/>
      <c r="B15" s="129" t="s">
        <v>191</v>
      </c>
      <c r="C15" s="140">
        <f>T.Notes!B4/100-T.Notes!L4/100</f>
        <v>1.9844796022260174E-2</v>
      </c>
      <c r="D15" s="131"/>
      <c r="E15" s="129" t="s">
        <v>218</v>
      </c>
      <c r="F15" s="129" t="s">
        <v>186</v>
      </c>
      <c r="G15" s="89" t="s">
        <v>187</v>
      </c>
      <c r="J15" s="5"/>
      <c r="K15" s="5"/>
      <c r="L15" s="5"/>
      <c r="M15" s="5"/>
      <c r="N15" s="7"/>
      <c r="O15" s="14"/>
      <c r="P15" s="5"/>
      <c r="Q15" s="5"/>
    </row>
    <row r="16" spans="1:18" s="4" customFormat="1" ht="12.75" customHeight="1">
      <c r="A16" s="129"/>
      <c r="B16" s="142" t="s">
        <v>211</v>
      </c>
      <c r="C16" s="140">
        <f>(1+C14)/(1+C15)-1</f>
        <v>2.2224912102563277E-2</v>
      </c>
      <c r="D16" s="131"/>
      <c r="E16" s="129" t="s">
        <v>212</v>
      </c>
      <c r="F16" s="129"/>
      <c r="G16" s="89"/>
      <c r="J16" s="5"/>
      <c r="K16" s="5"/>
      <c r="L16" s="5"/>
      <c r="M16" s="5"/>
      <c r="N16" s="7"/>
      <c r="O16" s="14"/>
      <c r="P16" s="5"/>
      <c r="Q16" s="5"/>
    </row>
    <row r="17" spans="1:17" s="4" customFormat="1" ht="12.75" customHeight="1">
      <c r="A17" s="129"/>
      <c r="B17" s="131" t="s">
        <v>81</v>
      </c>
      <c r="C17" s="140">
        <f>'Returns by year'!G92</f>
        <v>6.0331634862017237E-2</v>
      </c>
      <c r="D17" s="131"/>
      <c r="E17" s="129" t="s">
        <v>119</v>
      </c>
      <c r="F17" s="129" t="s">
        <v>84</v>
      </c>
      <c r="G17" s="136" t="s">
        <v>5</v>
      </c>
      <c r="J17" s="5"/>
      <c r="K17" s="5"/>
      <c r="L17" s="5"/>
      <c r="M17" s="5"/>
      <c r="N17" s="7"/>
      <c r="O17" s="14"/>
      <c r="P17" s="5"/>
      <c r="Q17" s="5"/>
    </row>
    <row r="18" spans="1:17" s="4" customFormat="1" ht="12.75" customHeight="1">
      <c r="A18" s="129"/>
      <c r="B18" s="131" t="s">
        <v>82</v>
      </c>
      <c r="C18" s="133">
        <f>'EMBI+'!C5/10000</f>
        <v>2.4506891025641023E-2</v>
      </c>
      <c r="D18" s="131"/>
      <c r="E18" s="129" t="s">
        <v>120</v>
      </c>
      <c r="F18" s="129" t="s">
        <v>72</v>
      </c>
      <c r="G18" s="65" t="s">
        <v>248</v>
      </c>
    </row>
    <row r="19" spans="1:17" s="4" customFormat="1" ht="12.75" customHeight="1">
      <c r="A19" s="129"/>
      <c r="B19" s="143" t="s">
        <v>253</v>
      </c>
      <c r="C19" s="171">
        <f>'Beta US'!G10</f>
        <v>1.5543887099241389</v>
      </c>
      <c r="D19" s="131"/>
      <c r="E19" s="143" t="s">
        <v>195</v>
      </c>
      <c r="F19" s="143" t="s">
        <v>84</v>
      </c>
      <c r="G19" s="151" t="s">
        <v>5</v>
      </c>
    </row>
    <row r="20" spans="1:17" s="4" customFormat="1" ht="12.75" customHeight="1">
      <c r="A20" s="129"/>
      <c r="B20" s="131" t="s">
        <v>213</v>
      </c>
      <c r="C20" s="133">
        <f>C14+(C19*C17)+C18</f>
        <v>0.16079646007853776</v>
      </c>
      <c r="D20" s="131"/>
      <c r="E20" s="129" t="s">
        <v>88</v>
      </c>
      <c r="F20" s="129"/>
      <c r="G20" s="129"/>
    </row>
    <row r="21" spans="1:17" s="4" customFormat="1" ht="12.75" customHeight="1">
      <c r="A21" s="129"/>
      <c r="B21" s="175" t="s">
        <v>214</v>
      </c>
      <c r="C21" s="176">
        <f>(1+C20)*(1+C10)/(1+C15)-1</f>
        <v>0.18942833803075576</v>
      </c>
      <c r="D21" s="175"/>
      <c r="E21" s="142" t="s">
        <v>215</v>
      </c>
      <c r="F21" s="129"/>
      <c r="G21" s="129"/>
    </row>
    <row r="22" spans="1:17" s="4" customFormat="1" ht="12.75" customHeight="1">
      <c r="A22" s="129"/>
      <c r="B22" s="143" t="s">
        <v>92</v>
      </c>
      <c r="C22" s="152">
        <f>C16+(C19*C17)+C18</f>
        <v>0.14051061520898947</v>
      </c>
      <c r="D22" s="131"/>
      <c r="E22" s="143" t="s">
        <v>216</v>
      </c>
      <c r="F22" s="143"/>
      <c r="G22" s="153"/>
      <c r="J22" s="5"/>
      <c r="K22" s="5"/>
      <c r="L22" s="5"/>
      <c r="M22" s="5"/>
      <c r="N22" s="7"/>
      <c r="O22" s="14"/>
      <c r="P22" s="5"/>
      <c r="Q22" s="5"/>
    </row>
    <row r="23" spans="1:17" s="4" customFormat="1" ht="12.75" customHeight="1">
      <c r="A23" s="129"/>
      <c r="B23" s="129"/>
      <c r="C23" s="140"/>
      <c r="D23" s="131"/>
      <c r="E23" s="129"/>
      <c r="F23" s="129"/>
      <c r="G23" s="134"/>
      <c r="J23" s="5"/>
      <c r="K23" s="5"/>
      <c r="L23" s="5"/>
      <c r="M23" s="5"/>
      <c r="N23" s="7"/>
      <c r="O23" s="14"/>
      <c r="P23" s="5"/>
      <c r="Q23" s="5"/>
    </row>
    <row r="24" spans="1:17" s="4" customFormat="1" ht="12.75" customHeight="1">
      <c r="A24" s="129"/>
      <c r="B24" s="130" t="s">
        <v>3</v>
      </c>
      <c r="C24" s="139"/>
      <c r="D24" s="138"/>
      <c r="E24" s="143"/>
      <c r="F24" s="143"/>
      <c r="G24" s="143"/>
    </row>
    <row r="25" spans="1:17" s="4" customFormat="1" ht="12.75" customHeight="1">
      <c r="A25" s="129"/>
      <c r="B25" s="131" t="s">
        <v>200</v>
      </c>
      <c r="C25" s="138">
        <v>0.5</v>
      </c>
      <c r="D25" s="141"/>
      <c r="E25" s="138" t="s">
        <v>245</v>
      </c>
      <c r="F25" s="142" t="s">
        <v>246</v>
      </c>
      <c r="G25" s="177" t="s">
        <v>247</v>
      </c>
    </row>
    <row r="26" spans="1:17" s="4" customFormat="1" ht="12.75" customHeight="1">
      <c r="A26" s="129"/>
      <c r="B26" s="143" t="s">
        <v>201</v>
      </c>
      <c r="C26" s="144">
        <f>1-C25</f>
        <v>0.5</v>
      </c>
      <c r="D26" s="131"/>
      <c r="E26" s="143"/>
      <c r="F26" s="157"/>
      <c r="G26" s="157"/>
      <c r="J26" s="5"/>
      <c r="K26" s="5"/>
      <c r="L26" s="5"/>
      <c r="M26" s="5"/>
      <c r="N26" s="7"/>
      <c r="O26" s="14"/>
      <c r="P26" s="5"/>
      <c r="Q26" s="5"/>
    </row>
    <row r="27" spans="1:17" s="4" customFormat="1" ht="12.75" customHeight="1" thickBot="1">
      <c r="A27" s="129"/>
      <c r="B27" s="154" t="s">
        <v>219</v>
      </c>
      <c r="C27" s="155">
        <f>(C25*C9)+(C26*C21)</f>
        <v>0.14183916901537788</v>
      </c>
      <c r="D27" s="129"/>
      <c r="E27" s="131" t="s">
        <v>95</v>
      </c>
      <c r="F27" s="146"/>
      <c r="G27" s="136"/>
      <c r="J27" s="5"/>
      <c r="K27" s="5"/>
      <c r="L27" s="5"/>
      <c r="M27" s="5"/>
      <c r="N27" s="7"/>
      <c r="O27" s="14"/>
      <c r="P27" s="5"/>
      <c r="Q27" s="5"/>
    </row>
    <row r="28" spans="1:17" ht="12.75" thickBot="1">
      <c r="A28" s="115"/>
      <c r="B28" s="179" t="s">
        <v>94</v>
      </c>
      <c r="C28" s="180">
        <f>(C25*C11)+(C26*C22)</f>
        <v>9.381990090593019E-2</v>
      </c>
      <c r="D28" s="115"/>
      <c r="E28" s="143" t="s">
        <v>96</v>
      </c>
      <c r="F28" s="156"/>
      <c r="G28" s="156"/>
    </row>
    <row r="29" spans="1:17" ht="12">
      <c r="A29" s="115"/>
      <c r="B29" s="147"/>
      <c r="C29" s="148"/>
      <c r="D29" s="147"/>
      <c r="E29" s="147"/>
      <c r="F29" s="115"/>
      <c r="G29" s="115"/>
    </row>
    <row r="30" spans="1:17" ht="12.75" customHeight="1">
      <c r="A30" s="115"/>
      <c r="C30" s="145"/>
      <c r="D30" s="114"/>
      <c r="F30" s="115"/>
    </row>
    <row r="31" spans="1:17" ht="12">
      <c r="A31" s="115"/>
      <c r="C31" s="115"/>
      <c r="D31" s="114"/>
      <c r="F31" s="115"/>
    </row>
    <row r="32" spans="1:17" ht="12">
      <c r="A32" s="129"/>
      <c r="C32" s="115"/>
      <c r="D32" s="113"/>
      <c r="F32" s="115"/>
      <c r="G32" s="4"/>
    </row>
    <row r="33" spans="1:7" ht="12">
      <c r="A33" s="129"/>
      <c r="C33" s="115"/>
      <c r="D33" s="114"/>
      <c r="F33" s="115"/>
      <c r="G33" s="4"/>
    </row>
    <row r="34" spans="1:7" ht="12">
      <c r="A34" s="115"/>
      <c r="C34" s="115"/>
      <c r="D34" s="114"/>
      <c r="F34" s="115"/>
    </row>
    <row r="35" spans="1:7" ht="12">
      <c r="A35" s="115"/>
      <c r="B35" s="115"/>
      <c r="C35" s="115"/>
      <c r="D35" s="115"/>
      <c r="E35" s="115"/>
      <c r="F35" s="115"/>
      <c r="G35" s="115"/>
    </row>
    <row r="36" spans="1:7" ht="12">
      <c r="A36" s="115"/>
      <c r="D36" s="115"/>
      <c r="E36" s="115"/>
      <c r="F36" s="115"/>
      <c r="G36" s="115"/>
    </row>
    <row r="37" spans="1:7" ht="12">
      <c r="D37" s="115"/>
      <c r="E37" s="115"/>
    </row>
    <row r="38" spans="1:7" ht="12.75">
      <c r="B38" s="2"/>
    </row>
    <row r="39" spans="1:7">
      <c r="B39" s="116"/>
      <c r="C39" s="116"/>
      <c r="D39" s="116"/>
      <c r="E39" s="116"/>
    </row>
    <row r="40" spans="1:7" ht="15">
      <c r="B40" s="117"/>
      <c r="C40" s="119"/>
      <c r="D40" s="118"/>
      <c r="E40" s="116"/>
    </row>
  </sheetData>
  <mergeCells count="1">
    <mergeCell ref="B3:C3"/>
  </mergeCells>
  <phoneticPr fontId="5" type="noConversion"/>
  <dataValidations count="1">
    <dataValidation type="list" allowBlank="1" showInputMessage="1" showErrorMessage="1" sqref="C8">
      <formula1>"34%,0%"</formula1>
    </dataValidation>
  </dataValidations>
  <hyperlinks>
    <hyperlink ref="G17" r:id="rId1"/>
    <hyperlink ref="G18" r:id="rId2"/>
    <hyperlink ref="G19" r:id="rId3"/>
    <hyperlink ref="G14" r:id="rId4"/>
    <hyperlink ref="G10" r:id="rId5"/>
    <hyperlink ref="G15" r:id="rId6"/>
    <hyperlink ref="G25" r:id="rId7"/>
    <hyperlink ref="G8" r:id="rId8" display="http://www.receita.fazenda.gov.br/Aliquotas/ContribCsll/Aliquotas.htm"/>
    <hyperlink ref="G5" r:id="rId9"/>
    <hyperlink ref="G6" r:id="rId10"/>
  </hyperlinks>
  <pageMargins left="0.78740157499999996" right="0.78740157499999996" top="0.984251969" bottom="0.984251969" header="0.5" footer="0.5"/>
  <pageSetup orientation="portrait" r:id="rId11"/>
  <headerFooter alignWithMargins="0"/>
  <ignoredErrors>
    <ignoredError sqref="C26:C28 C23:C24 C18:C2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BA78"/>
  <sheetViews>
    <sheetView showGridLines="0" topLeftCell="A4" zoomScale="80" workbookViewId="0">
      <pane xSplit="2" ySplit="4" topLeftCell="C8" activePane="bottomRight" state="frozen"/>
      <selection activeCell="A4" sqref="A4"/>
      <selection pane="topRight" activeCell="C4" sqref="C4"/>
      <selection pane="bottomLeft" activeCell="A8" sqref="A8"/>
      <selection pane="bottomRight" activeCell="H44" sqref="H44"/>
    </sheetView>
  </sheetViews>
  <sheetFormatPr defaultColWidth="9.28515625" defaultRowHeight="12.75" outlineLevelRow="1"/>
  <cols>
    <col min="1" max="1" width="26.28515625" style="2" customWidth="1"/>
    <col min="2" max="2" width="9.140625" style="2" customWidth="1"/>
    <col min="3" max="3" width="10.7109375" style="2" customWidth="1"/>
    <col min="4" max="4" width="14.28515625" style="2" customWidth="1"/>
    <col min="5" max="5" width="12.7109375" style="2" customWidth="1"/>
    <col min="6" max="6" width="12.140625" style="2" bestFit="1" customWidth="1"/>
    <col min="7" max="7" width="13.140625" style="2" hidden="1" customWidth="1"/>
    <col min="8" max="8" width="11.42578125" style="2" customWidth="1"/>
    <col min="9" max="9" width="8.140625" style="2" customWidth="1"/>
    <col min="10" max="10" width="12.140625" style="2" customWidth="1"/>
    <col min="11" max="11" width="10.7109375" style="2" customWidth="1"/>
    <col min="12" max="12" width="13.140625" style="2" bestFit="1" customWidth="1"/>
    <col min="13" max="13" width="10.7109375" style="2" customWidth="1"/>
    <col min="14" max="31" width="12.85546875" style="2" customWidth="1"/>
    <col min="32" max="16384" width="9.28515625" style="2"/>
  </cols>
  <sheetData>
    <row r="1" spans="1:53" ht="12" customHeight="1">
      <c r="J1" s="1"/>
      <c r="K1" s="1"/>
      <c r="L1" s="1"/>
      <c r="M1" s="1"/>
      <c r="N1" s="1"/>
      <c r="O1" s="1"/>
      <c r="P1" s="1"/>
    </row>
    <row r="2" spans="1:53" ht="12" customHeight="1">
      <c r="A2" s="16" t="s">
        <v>6</v>
      </c>
      <c r="E2" s="1"/>
      <c r="F2" s="17"/>
      <c r="G2" s="17"/>
      <c r="H2" s="17"/>
      <c r="I2" s="17"/>
      <c r="J2" s="17"/>
      <c r="K2" s="17" t="s">
        <v>7</v>
      </c>
      <c r="L2" s="17"/>
      <c r="M2" s="17"/>
      <c r="N2" s="17"/>
      <c r="O2" s="17"/>
      <c r="P2" s="17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</row>
    <row r="3" spans="1:53" ht="12" customHeight="1">
      <c r="A3" s="18"/>
      <c r="B3" s="17"/>
      <c r="C3" s="17"/>
      <c r="E3" s="1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</row>
    <row r="4" spans="1:53" ht="12" customHeight="1">
      <c r="G4" s="19"/>
    </row>
    <row r="5" spans="1:53" ht="12" customHeight="1">
      <c r="A5" s="16" t="s">
        <v>8</v>
      </c>
      <c r="D5" s="90"/>
      <c r="E5" s="21"/>
      <c r="F5" s="20" t="s">
        <v>9</v>
      </c>
      <c r="G5" s="20" t="s">
        <v>10</v>
      </c>
      <c r="H5" s="20" t="s">
        <v>11</v>
      </c>
      <c r="I5" s="20" t="s">
        <v>12</v>
      </c>
      <c r="J5" s="20" t="s">
        <v>13</v>
      </c>
      <c r="K5" s="20" t="s">
        <v>14</v>
      </c>
      <c r="L5" s="2" t="s">
        <v>15</v>
      </c>
      <c r="N5" s="22" t="s">
        <v>16</v>
      </c>
    </row>
    <row r="6" spans="1:53" ht="12" customHeight="1">
      <c r="A6" s="99" t="s">
        <v>17</v>
      </c>
      <c r="B6" s="99" t="s">
        <v>18</v>
      </c>
      <c r="C6" s="23" t="s">
        <v>43</v>
      </c>
      <c r="D6" s="93" t="s">
        <v>70</v>
      </c>
      <c r="E6" s="24" t="s">
        <v>67</v>
      </c>
      <c r="F6" s="23" t="s">
        <v>19</v>
      </c>
      <c r="G6" s="23" t="s">
        <v>20</v>
      </c>
      <c r="H6" s="23" t="s">
        <v>21</v>
      </c>
      <c r="I6" s="23" t="s">
        <v>22</v>
      </c>
      <c r="J6" s="23" t="s">
        <v>21</v>
      </c>
      <c r="K6" s="23" t="s">
        <v>21</v>
      </c>
      <c r="L6" s="2" t="s">
        <v>23</v>
      </c>
    </row>
    <row r="7" spans="1:53" ht="12" customHeight="1"/>
    <row r="8" spans="1:53" ht="12" customHeight="1">
      <c r="A8" s="22"/>
      <c r="F8" s="25"/>
      <c r="G8" s="25"/>
      <c r="H8" s="26"/>
      <c r="I8" s="27"/>
      <c r="J8" s="27"/>
      <c r="K8" s="27"/>
      <c r="Q8" s="2" t="s">
        <v>40</v>
      </c>
    </row>
    <row r="9" spans="1:53" s="22" customFormat="1" ht="12" customHeight="1">
      <c r="A9" s="86" t="s">
        <v>25</v>
      </c>
      <c r="B9" s="86" t="s">
        <v>26</v>
      </c>
      <c r="C9" s="103">
        <v>42.982999999999997</v>
      </c>
      <c r="D9" s="94">
        <f>+($C$9*49365302935)/1000000000</f>
        <v>2121.8688160551046</v>
      </c>
      <c r="E9" s="95">
        <f>+(140040+1351223)/1000</f>
        <v>1491.2629999999999</v>
      </c>
      <c r="F9" s="96">
        <f>E9/D9</f>
        <v>0.70280640759521484</v>
      </c>
      <c r="G9" s="96">
        <f>F9/(1+F9)</f>
        <v>0.41273418073857965</v>
      </c>
      <c r="H9" s="51">
        <v>0.17</v>
      </c>
      <c r="I9" s="97">
        <v>0.34</v>
      </c>
      <c r="J9" s="98">
        <f t="shared" ref="J9:J15" si="0">+H9/(1+(1-I9)*F9)</f>
        <v>0.1161319405269756</v>
      </c>
      <c r="K9" s="98" t="e">
        <f>+J9*(1+(1-I9)*$K$19)</f>
        <v>#REF!</v>
      </c>
      <c r="L9" s="38">
        <f t="shared" ref="L9:L15" si="1">D9/$D$21</f>
        <v>0.11159913088272344</v>
      </c>
      <c r="N9" s="87">
        <v>38625</v>
      </c>
      <c r="Q9" s="88" t="s">
        <v>39</v>
      </c>
    </row>
    <row r="10" spans="1:53" s="22" customFormat="1" ht="12" customHeight="1">
      <c r="A10" s="86" t="s">
        <v>27</v>
      </c>
      <c r="B10" s="86" t="s">
        <v>28</v>
      </c>
      <c r="C10" s="103">
        <v>12.676</v>
      </c>
      <c r="D10" s="94">
        <f>+($C$10*652742192)/1000000</f>
        <v>8274.1600257919999</v>
      </c>
      <c r="E10" s="95">
        <f>+(645275+192201)/1000</f>
        <v>837.476</v>
      </c>
      <c r="F10" s="96">
        <f t="shared" ref="F10:F15" si="2">E10/D10</f>
        <v>0.10121583307422642</v>
      </c>
      <c r="G10" s="96">
        <f t="shared" ref="G10:G15" si="3">F10/(1+F10)</f>
        <v>9.1912802226667645E-2</v>
      </c>
      <c r="H10" s="51">
        <v>0.35</v>
      </c>
      <c r="I10" s="97">
        <v>0.34</v>
      </c>
      <c r="J10" s="98">
        <f t="shared" si="0"/>
        <v>0.32808323608190598</v>
      </c>
      <c r="K10" s="98" t="e">
        <f>+J10*(1+(1-$I$10)*$K$19)</f>
        <v>#REF!</v>
      </c>
      <c r="L10" s="38">
        <f t="shared" si="1"/>
        <v>0.43517726481304747</v>
      </c>
      <c r="N10" s="87">
        <v>38625</v>
      </c>
      <c r="Q10" s="88" t="s">
        <v>41</v>
      </c>
    </row>
    <row r="11" spans="1:53" s="22" customFormat="1" ht="12" customHeight="1">
      <c r="A11" s="86" t="s">
        <v>29</v>
      </c>
      <c r="B11" s="86" t="s">
        <v>30</v>
      </c>
      <c r="C11" s="103">
        <v>14.146000000000001</v>
      </c>
      <c r="D11" s="94">
        <f>+(C11*48541652)/1000000</f>
        <v>686.67020919200002</v>
      </c>
      <c r="E11" s="95">
        <f>(14445+107463+20503+1043718)/1000</f>
        <v>1186.1289999999999</v>
      </c>
      <c r="F11" s="96">
        <f t="shared" si="2"/>
        <v>1.7273634185990236</v>
      </c>
      <c r="G11" s="96">
        <f t="shared" si="3"/>
        <v>0.63334552587286874</v>
      </c>
      <c r="H11" s="51">
        <v>0.21</v>
      </c>
      <c r="I11" s="97">
        <v>0.34</v>
      </c>
      <c r="J11" s="98">
        <f t="shared" si="0"/>
        <v>9.8128096456840355E-2</v>
      </c>
      <c r="K11" s="98" t="e">
        <f>+J11*(1+(1-$I$11)*$K$19)</f>
        <v>#REF!</v>
      </c>
      <c r="L11" s="38">
        <f t="shared" si="1"/>
        <v>3.6115238590176339E-2</v>
      </c>
      <c r="N11" s="87">
        <v>38625</v>
      </c>
      <c r="Q11" s="88" t="s">
        <v>42</v>
      </c>
    </row>
    <row r="12" spans="1:53" s="22" customFormat="1" ht="12" customHeight="1">
      <c r="A12" s="86" t="s">
        <v>31</v>
      </c>
      <c r="B12" s="86" t="s">
        <v>32</v>
      </c>
      <c r="C12" s="103">
        <v>11.36</v>
      </c>
      <c r="D12" s="94">
        <f>+($C$12*61656405660)/1000000000</f>
        <v>700.41676829760002</v>
      </c>
      <c r="E12" s="95">
        <f>+(1383412+6063943)/1000</f>
        <v>7447.3549999999996</v>
      </c>
      <c r="F12" s="96">
        <f t="shared" si="2"/>
        <v>10.632748011018053</v>
      </c>
      <c r="G12" s="96">
        <f t="shared" si="3"/>
        <v>0.91403578938933072</v>
      </c>
      <c r="H12" s="51">
        <v>0.91</v>
      </c>
      <c r="I12" s="97">
        <v>0.34</v>
      </c>
      <c r="J12" s="98">
        <f t="shared" si="0"/>
        <v>0.11350010557937446</v>
      </c>
      <c r="K12" s="98" t="e">
        <f>+J12*(1+(1-$I$12)*$K$19)</f>
        <v>#REF!</v>
      </c>
      <c r="L12" s="38">
        <f t="shared" si="1"/>
        <v>3.6838235241621123E-2</v>
      </c>
      <c r="N12" s="87">
        <v>38625</v>
      </c>
      <c r="Q12" s="88"/>
    </row>
    <row r="13" spans="1:53" s="22" customFormat="1" ht="12" customHeight="1">
      <c r="A13" s="86" t="s">
        <v>64</v>
      </c>
      <c r="B13" s="86" t="s">
        <v>65</v>
      </c>
      <c r="C13" s="103">
        <v>12.65</v>
      </c>
      <c r="D13" s="94">
        <f>+($C$13*68495905)/1000000</f>
        <v>866.47319825</v>
      </c>
      <c r="E13" s="95">
        <f>(1581+2809)/1000</f>
        <v>4.3899999999999997</v>
      </c>
      <c r="F13" s="96">
        <f t="shared" si="2"/>
        <v>5.066515627795992E-3</v>
      </c>
      <c r="G13" s="96">
        <f t="shared" si="3"/>
        <v>5.0409754469148615E-3</v>
      </c>
      <c r="H13" s="51">
        <v>1.02</v>
      </c>
      <c r="I13" s="97">
        <v>0.34</v>
      </c>
      <c r="J13" s="98">
        <f t="shared" si="0"/>
        <v>1.0166005889709762</v>
      </c>
      <c r="K13" s="98" t="e">
        <f>+J13*(1+(1-$I$12)*$K$19)</f>
        <v>#REF!</v>
      </c>
      <c r="L13" s="38">
        <f t="shared" si="1"/>
        <v>4.5571929388947906E-2</v>
      </c>
      <c r="N13" s="87">
        <v>38625</v>
      </c>
      <c r="Q13" s="88"/>
    </row>
    <row r="14" spans="1:53" s="22" customFormat="1" ht="12" customHeight="1">
      <c r="A14" s="86" t="s">
        <v>62</v>
      </c>
      <c r="B14" s="86" t="s">
        <v>60</v>
      </c>
      <c r="C14" s="103">
        <v>62</v>
      </c>
      <c r="D14" s="94">
        <f>+($C$14*70874167923)/1000000000</f>
        <v>4394.1984112259997</v>
      </c>
      <c r="E14" s="95">
        <f>+(376143+2858908)/1000</f>
        <v>3235.0509999999999</v>
      </c>
      <c r="F14" s="96">
        <f t="shared" si="2"/>
        <v>0.73620958756329968</v>
      </c>
      <c r="G14" s="96">
        <f t="shared" si="3"/>
        <v>0.42403267027026398</v>
      </c>
      <c r="H14" s="51">
        <v>0.83</v>
      </c>
      <c r="I14" s="97">
        <v>0.34</v>
      </c>
      <c r="J14" s="98">
        <f t="shared" si="0"/>
        <v>0.55858465177323346</v>
      </c>
      <c r="K14" s="98" t="e">
        <f>+J14*(1+(1-$I$12)*$K$19)</f>
        <v>#REF!</v>
      </c>
      <c r="L14" s="38">
        <f t="shared" si="1"/>
        <v>0.23111170676930784</v>
      </c>
      <c r="N14" s="87">
        <v>38625</v>
      </c>
    </row>
    <row r="15" spans="1:53" s="22" customFormat="1" ht="12" customHeight="1">
      <c r="A15" s="86" t="s">
        <v>63</v>
      </c>
      <c r="B15" s="86" t="s">
        <v>61</v>
      </c>
      <c r="C15" s="103">
        <v>13.58</v>
      </c>
      <c r="D15" s="94">
        <f>+($C$15*145031080782)/1000000000</f>
        <v>1969.5220770195601</v>
      </c>
      <c r="E15" s="95">
        <f>+(94419+576053)/1000</f>
        <v>670.47199999999998</v>
      </c>
      <c r="F15" s="96">
        <f t="shared" si="2"/>
        <v>0.34042370371121322</v>
      </c>
      <c r="G15" s="96">
        <f t="shared" si="3"/>
        <v>0.25396723645567193</v>
      </c>
      <c r="H15" s="51">
        <v>0.77</v>
      </c>
      <c r="I15" s="97">
        <v>0.34</v>
      </c>
      <c r="J15" s="98">
        <f t="shared" si="0"/>
        <v>0.62873585226133288</v>
      </c>
      <c r="K15" s="98" t="e">
        <f>+J15*(1+(1-$I$12)*$K$19)</f>
        <v>#REF!</v>
      </c>
      <c r="L15" s="38">
        <f t="shared" si="1"/>
        <v>0.10358649431417588</v>
      </c>
      <c r="N15" s="87">
        <v>38625</v>
      </c>
    </row>
    <row r="16" spans="1:53" ht="12" hidden="1" customHeight="1">
      <c r="A16" s="29"/>
      <c r="B16" s="29"/>
      <c r="C16" s="29"/>
      <c r="D16" s="91"/>
      <c r="E16" s="91"/>
      <c r="F16" s="25"/>
      <c r="G16" s="25"/>
      <c r="H16" s="26"/>
      <c r="I16" s="92"/>
      <c r="J16" s="27"/>
      <c r="K16" s="27"/>
      <c r="N16" s="32"/>
    </row>
    <row r="17" spans="1:15" ht="12" hidden="1" customHeight="1">
      <c r="A17" s="29"/>
      <c r="B17" s="29"/>
      <c r="C17" s="29"/>
      <c r="D17" s="91"/>
      <c r="E17" s="91"/>
      <c r="F17" s="25"/>
      <c r="G17" s="25"/>
      <c r="H17" s="26"/>
      <c r="I17" s="25"/>
      <c r="J17" s="27"/>
      <c r="K17" s="27"/>
    </row>
    <row r="18" spans="1:15" ht="6" customHeight="1">
      <c r="A18" s="29"/>
      <c r="B18" s="29"/>
      <c r="C18" s="29"/>
      <c r="D18" s="91"/>
      <c r="E18" s="91"/>
      <c r="F18" s="25"/>
      <c r="G18" s="25"/>
      <c r="H18" s="26"/>
      <c r="I18" s="25"/>
      <c r="J18" s="27"/>
      <c r="K18" s="27"/>
    </row>
    <row r="19" spans="1:15" ht="12" customHeight="1">
      <c r="A19" s="29" t="s">
        <v>69</v>
      </c>
      <c r="B19" s="29"/>
      <c r="C19" s="29"/>
      <c r="D19" s="30"/>
      <c r="E19" s="30"/>
      <c r="F19" s="25"/>
      <c r="G19" s="25"/>
      <c r="H19" s="31"/>
      <c r="I19" s="33"/>
      <c r="J19" s="27"/>
      <c r="K19" s="102" t="e">
        <f>#REF!</f>
        <v>#REF!</v>
      </c>
    </row>
    <row r="20" spans="1:15" ht="5.25" customHeight="1" outlineLevel="1" thickBot="1">
      <c r="A20" s="29"/>
      <c r="B20" s="29"/>
      <c r="C20" s="29"/>
      <c r="D20" s="30"/>
      <c r="E20" s="30"/>
      <c r="F20" s="25"/>
      <c r="G20" s="25"/>
      <c r="H20" s="31"/>
      <c r="I20" s="33"/>
      <c r="J20" s="27"/>
      <c r="K20" s="27"/>
    </row>
    <row r="21" spans="1:15" ht="12" customHeight="1" outlineLevel="1" thickBot="1">
      <c r="A21" s="34" t="s">
        <v>66</v>
      </c>
      <c r="B21" s="35"/>
      <c r="C21" s="35"/>
      <c r="D21" s="104">
        <f>SUM(D9:D20)</f>
        <v>19013.309505832265</v>
      </c>
      <c r="E21" s="104">
        <f>SUM(E9:E20)</f>
        <v>14872.135999999999</v>
      </c>
      <c r="F21" s="100">
        <f>E21/D21</f>
        <v>0.78219607141187197</v>
      </c>
      <c r="G21" s="100">
        <f>F21/(1+F21)</f>
        <v>0.43889450995827251</v>
      </c>
      <c r="H21" s="101">
        <f>AVERAGE(H9:H15)</f>
        <v>0.60857142857142854</v>
      </c>
      <c r="I21" s="100">
        <f>AVERAGE(I9:I15)</f>
        <v>0.33999999999999997</v>
      </c>
      <c r="J21" s="105">
        <f>+H21/(1+(1-I21)*F21)</f>
        <v>0.40136630933469786</v>
      </c>
      <c r="K21" s="66">
        <f>+J21*(1+((1-$I$21)*$F$21))</f>
        <v>0.60857142857142854</v>
      </c>
      <c r="L21" s="2">
        <f>SUM(L9:L17)</f>
        <v>1</v>
      </c>
      <c r="M21" s="36" t="e">
        <f>((K9*L9)+(K10*L10))</f>
        <v>#REF!</v>
      </c>
    </row>
    <row r="22" spans="1:15" ht="12" customHeight="1" outlineLevel="1">
      <c r="D22" s="37"/>
      <c r="E22" s="37"/>
      <c r="F22" s="25" t="s">
        <v>7</v>
      </c>
      <c r="G22" s="25" t="s">
        <v>7</v>
      </c>
      <c r="H22" s="26" t="s">
        <v>7</v>
      </c>
      <c r="I22" s="33" t="s">
        <v>7</v>
      </c>
      <c r="J22" s="27" t="s">
        <v>7</v>
      </c>
      <c r="K22" s="38" t="s">
        <v>7</v>
      </c>
    </row>
    <row r="23" spans="1:15" ht="12" customHeight="1" thickBot="1">
      <c r="A23" s="2" t="s">
        <v>68</v>
      </c>
      <c r="F23" s="25" t="s">
        <v>7</v>
      </c>
      <c r="G23" s="25" t="s">
        <v>7</v>
      </c>
      <c r="H23" s="38" t="s">
        <v>7</v>
      </c>
      <c r="I23" s="39"/>
      <c r="J23" s="38"/>
      <c r="K23" s="38"/>
    </row>
    <row r="24" spans="1:15" ht="12" hidden="1" customHeight="1" thickBot="1">
      <c r="A24" s="22"/>
      <c r="D24" s="40" t="s">
        <v>7</v>
      </c>
      <c r="E24" s="1"/>
      <c r="J24" s="38"/>
      <c r="K24" s="38"/>
      <c r="L24" s="1"/>
      <c r="M24" s="1"/>
      <c r="N24" s="1"/>
    </row>
    <row r="25" spans="1:15" ht="12" customHeight="1" thickBot="1">
      <c r="D25" s="40" t="s">
        <v>7</v>
      </c>
      <c r="E25" s="1"/>
      <c r="H25" s="34" t="s">
        <v>33</v>
      </c>
      <c r="I25" s="35"/>
      <c r="J25" s="35"/>
      <c r="K25" s="41">
        <f>K21</f>
        <v>0.60857142857142854</v>
      </c>
      <c r="L25" s="1"/>
      <c r="M25" s="1"/>
      <c r="N25" s="1"/>
    </row>
    <row r="26" spans="1:15" ht="12" customHeight="1">
      <c r="D26" s="40" t="s">
        <v>7</v>
      </c>
      <c r="E26" s="1"/>
      <c r="K26" s="1"/>
      <c r="L26" s="1"/>
      <c r="M26" s="1"/>
      <c r="N26" s="1"/>
    </row>
    <row r="27" spans="1:15" ht="12" customHeight="1">
      <c r="A27" s="1"/>
      <c r="B27" s="1"/>
      <c r="C27" s="1"/>
      <c r="F27" s="1"/>
      <c r="G27" s="1"/>
      <c r="H27" s="1"/>
      <c r="O27" s="46"/>
    </row>
    <row r="28" spans="1:15" ht="12" customHeight="1">
      <c r="A28" s="2" t="s">
        <v>34</v>
      </c>
      <c r="D28" s="48"/>
      <c r="E28" s="48"/>
      <c r="O28" s="46"/>
    </row>
    <row r="29" spans="1:15" ht="12" customHeight="1">
      <c r="A29" s="2" t="s">
        <v>35</v>
      </c>
      <c r="F29" s="47"/>
      <c r="G29" s="47"/>
      <c r="H29" s="47"/>
      <c r="I29" s="47"/>
      <c r="J29" s="47"/>
      <c r="K29" s="47"/>
      <c r="L29" s="47"/>
      <c r="M29" s="47"/>
    </row>
    <row r="30" spans="1:15" ht="12" customHeight="1">
      <c r="A30" s="2" t="s">
        <v>36</v>
      </c>
      <c r="F30" s="47"/>
      <c r="G30" s="47"/>
      <c r="H30" s="47"/>
      <c r="I30" s="47"/>
      <c r="J30" s="47"/>
      <c r="K30" s="47"/>
      <c r="L30" s="47"/>
      <c r="M30" s="47"/>
    </row>
    <row r="31" spans="1:15" ht="12" customHeight="1">
      <c r="A31" s="2" t="s">
        <v>37</v>
      </c>
      <c r="F31" s="47"/>
      <c r="G31" s="47"/>
      <c r="H31" s="47"/>
      <c r="I31" s="47"/>
      <c r="J31" s="47"/>
      <c r="K31" s="47"/>
      <c r="L31" s="47"/>
      <c r="M31" s="47"/>
      <c r="O31" s="46"/>
    </row>
    <row r="32" spans="1:15" ht="12" customHeight="1">
      <c r="A32" s="49"/>
      <c r="F32" s="47"/>
      <c r="G32" s="47"/>
      <c r="H32" s="47"/>
      <c r="I32" s="47"/>
      <c r="J32" s="47"/>
      <c r="K32" s="47"/>
      <c r="L32" s="47"/>
      <c r="M32" s="47"/>
      <c r="O32" s="46"/>
    </row>
    <row r="33" spans="1:30" ht="12" customHeight="1">
      <c r="A33" s="2" t="s">
        <v>38</v>
      </c>
      <c r="D33" s="1"/>
      <c r="E33" s="1"/>
      <c r="O33" s="46"/>
      <c r="AA33" s="25"/>
      <c r="AB33" s="50"/>
      <c r="AC33" s="50"/>
      <c r="AD33" s="50"/>
    </row>
    <row r="34" spans="1:30" s="1" customFormat="1" ht="12" customHeight="1">
      <c r="A34" s="56"/>
      <c r="Z34" s="43"/>
      <c r="AA34" s="43"/>
      <c r="AC34" s="44"/>
      <c r="AD34" s="44"/>
    </row>
    <row r="35" spans="1:30" s="1" customFormat="1" ht="12" customHeight="1">
      <c r="Z35" s="44"/>
    </row>
    <row r="36" spans="1:30" s="1" customFormat="1" ht="12" customHeight="1">
      <c r="Z36" s="44"/>
    </row>
    <row r="37" spans="1:30" s="1" customFormat="1" ht="12" customHeight="1">
      <c r="A37" s="56"/>
      <c r="C37" s="22" t="s">
        <v>44</v>
      </c>
      <c r="G37" s="57"/>
      <c r="H37" s="57"/>
      <c r="K37" s="58"/>
    </row>
    <row r="38" spans="1:30" s="1" customFormat="1" ht="12" customHeight="1">
      <c r="A38" s="22" t="s">
        <v>24</v>
      </c>
      <c r="B38" s="2"/>
      <c r="C38" s="45" t="s">
        <v>43</v>
      </c>
      <c r="D38" s="45" t="s">
        <v>21</v>
      </c>
      <c r="G38" s="59"/>
      <c r="H38" s="59"/>
      <c r="I38" s="51"/>
      <c r="K38" s="59"/>
    </row>
    <row r="39" spans="1:30" s="1" customFormat="1" ht="12" customHeight="1">
      <c r="A39" s="28" t="s">
        <v>25</v>
      </c>
      <c r="B39" s="29" t="s">
        <v>26</v>
      </c>
      <c r="C39" s="67">
        <v>60</v>
      </c>
      <c r="D39" s="67">
        <v>0.17</v>
      </c>
      <c r="G39" s="51"/>
      <c r="H39" s="51"/>
      <c r="I39" s="45"/>
    </row>
    <row r="40" spans="1:30" s="1" customFormat="1" ht="12" customHeight="1">
      <c r="A40" s="29" t="s">
        <v>27</v>
      </c>
      <c r="B40" s="29" t="s">
        <v>28</v>
      </c>
      <c r="C40" s="67">
        <v>18.350000000000001</v>
      </c>
      <c r="D40" s="67">
        <v>0.3</v>
      </c>
      <c r="G40" s="51"/>
      <c r="H40" s="51"/>
      <c r="I40" s="45"/>
    </row>
    <row r="41" spans="1:30" s="1" customFormat="1" ht="12" customHeight="1">
      <c r="A41" s="29" t="s">
        <v>29</v>
      </c>
      <c r="B41" s="29" t="s">
        <v>30</v>
      </c>
      <c r="C41" s="67">
        <v>21</v>
      </c>
      <c r="D41" s="67">
        <v>0.25</v>
      </c>
      <c r="F41" s="54"/>
      <c r="G41" s="54"/>
      <c r="H41" s="54"/>
      <c r="I41" s="61"/>
    </row>
    <row r="42" spans="1:30" s="1" customFormat="1" ht="12" customHeight="1">
      <c r="A42" s="29" t="s">
        <v>31</v>
      </c>
      <c r="B42" s="29" t="s">
        <v>32</v>
      </c>
      <c r="C42" s="67">
        <v>24.23</v>
      </c>
      <c r="D42" s="67">
        <v>1.17</v>
      </c>
      <c r="F42" s="54"/>
      <c r="G42" s="54"/>
      <c r="H42" s="54"/>
      <c r="I42" s="45"/>
    </row>
    <row r="43" spans="1:30" s="1" customFormat="1" ht="12" customHeight="1">
      <c r="A43" s="29" t="s">
        <v>64</v>
      </c>
      <c r="B43" s="29" t="s">
        <v>65</v>
      </c>
      <c r="C43" s="67">
        <v>12.65</v>
      </c>
      <c r="D43" s="67">
        <v>0</v>
      </c>
      <c r="F43" s="54"/>
      <c r="G43" s="54"/>
      <c r="H43" s="54"/>
      <c r="I43" s="45"/>
    </row>
    <row r="44" spans="1:30" s="1" customFormat="1" ht="12" customHeight="1">
      <c r="A44" s="29" t="s">
        <v>62</v>
      </c>
      <c r="B44" s="29" t="s">
        <v>60</v>
      </c>
      <c r="C44" s="67">
        <v>84</v>
      </c>
      <c r="D44" s="67">
        <v>0.85</v>
      </c>
      <c r="F44" s="54"/>
      <c r="G44" s="54"/>
      <c r="H44" s="54"/>
      <c r="I44" s="45"/>
    </row>
    <row r="45" spans="1:30" s="1" customFormat="1" ht="12" customHeight="1">
      <c r="A45" s="29" t="s">
        <v>63</v>
      </c>
      <c r="B45" s="29" t="s">
        <v>61</v>
      </c>
      <c r="C45" s="67">
        <v>19.39</v>
      </c>
      <c r="D45" s="67">
        <v>0.68</v>
      </c>
      <c r="F45" s="54"/>
      <c r="G45" s="54"/>
      <c r="H45" s="54"/>
      <c r="I45" s="45"/>
    </row>
    <row r="46" spans="1:30" s="1" customFormat="1" ht="12" customHeight="1">
      <c r="C46" s="67"/>
      <c r="D46" s="67"/>
      <c r="G46" s="55"/>
      <c r="H46" s="54"/>
      <c r="I46" s="45"/>
    </row>
    <row r="47" spans="1:30" s="1" customFormat="1" ht="12" customHeight="1">
      <c r="C47" s="67"/>
      <c r="D47" s="67"/>
      <c r="G47" s="53"/>
      <c r="H47" s="54"/>
      <c r="I47" s="45"/>
    </row>
    <row r="48" spans="1:30" s="1" customFormat="1" ht="12" customHeight="1">
      <c r="G48" s="53"/>
      <c r="H48" s="54"/>
      <c r="I48" s="45"/>
    </row>
    <row r="49" spans="1:10" s="1" customFormat="1" ht="12" customHeight="1">
      <c r="A49" s="42"/>
      <c r="G49" s="53"/>
      <c r="H49" s="54"/>
      <c r="I49" s="45"/>
    </row>
    <row r="50" spans="1:10" s="1" customFormat="1" ht="12" customHeight="1">
      <c r="A50" s="42"/>
      <c r="G50" s="53"/>
      <c r="H50" s="54"/>
      <c r="I50" s="45"/>
    </row>
    <row r="51" spans="1:10" s="1" customFormat="1" ht="12" customHeight="1">
      <c r="A51" s="60"/>
      <c r="G51" s="54"/>
      <c r="H51" s="54"/>
      <c r="I51" s="45"/>
    </row>
    <row r="52" spans="1:10" s="1" customFormat="1" ht="12" customHeight="1">
      <c r="G52" s="54"/>
      <c r="H52" s="54"/>
      <c r="I52" s="45"/>
    </row>
    <row r="53" spans="1:10" s="1" customFormat="1" ht="12" customHeight="1">
      <c r="A53" s="60"/>
      <c r="G53" s="54"/>
      <c r="H53" s="54"/>
      <c r="I53" s="45"/>
    </row>
    <row r="54" spans="1:10" s="1" customFormat="1" ht="12" customHeight="1">
      <c r="G54" s="54"/>
      <c r="H54" s="54"/>
      <c r="I54" s="45"/>
    </row>
    <row r="55" spans="1:10" s="1" customFormat="1" ht="12" customHeight="1">
      <c r="A55" s="60"/>
      <c r="G55" s="54"/>
      <c r="H55" s="54"/>
      <c r="I55" s="45"/>
    </row>
    <row r="56" spans="1:10" s="1" customFormat="1" ht="12" customHeight="1">
      <c r="G56" s="55"/>
      <c r="H56" s="55"/>
      <c r="I56" s="45"/>
      <c r="J56" s="55"/>
    </row>
    <row r="57" spans="1:10" s="1" customFormat="1" ht="12" customHeight="1">
      <c r="G57" s="45"/>
      <c r="H57" s="45"/>
      <c r="I57" s="45"/>
      <c r="J57" s="45"/>
    </row>
    <row r="58" spans="1:10" s="1" customFormat="1" ht="12" customHeight="1">
      <c r="G58" s="45"/>
      <c r="H58" s="45"/>
      <c r="I58" s="45"/>
      <c r="J58" s="45"/>
    </row>
    <row r="59" spans="1:10" s="1" customFormat="1" ht="12" customHeight="1">
      <c r="A59" s="42"/>
      <c r="G59" s="53"/>
      <c r="H59" s="53"/>
      <c r="I59" s="45"/>
      <c r="J59" s="45"/>
    </row>
    <row r="60" spans="1:10" s="1" customFormat="1" ht="12" customHeight="1">
      <c r="A60" s="42"/>
      <c r="G60" s="53"/>
      <c r="H60" s="53"/>
      <c r="I60" s="45"/>
      <c r="J60" s="45"/>
    </row>
    <row r="61" spans="1:10" s="1" customFormat="1" ht="12" customHeight="1">
      <c r="A61" s="42"/>
      <c r="G61" s="62"/>
      <c r="H61" s="63"/>
      <c r="I61" s="45"/>
      <c r="J61" s="45"/>
    </row>
    <row r="62" spans="1:10" s="1" customFormat="1" ht="12" customHeight="1">
      <c r="G62" s="53"/>
      <c r="H62" s="53"/>
      <c r="I62" s="45"/>
      <c r="J62" s="45"/>
    </row>
    <row r="63" spans="1:10" s="1" customFormat="1" ht="12" customHeight="1">
      <c r="A63" s="60"/>
      <c r="G63" s="62"/>
      <c r="H63" s="55"/>
      <c r="I63" s="45"/>
      <c r="J63" s="45"/>
    </row>
    <row r="64" spans="1:10" s="1" customFormat="1" ht="12" customHeight="1">
      <c r="G64" s="62"/>
      <c r="H64" s="53"/>
      <c r="I64" s="45"/>
      <c r="J64" s="45"/>
    </row>
    <row r="65" spans="1:10" s="1" customFormat="1" ht="12" customHeight="1">
      <c r="A65" s="60"/>
      <c r="G65" s="62"/>
      <c r="H65" s="55"/>
      <c r="I65" s="45"/>
      <c r="J65" s="45"/>
    </row>
    <row r="66" spans="1:10" s="1" customFormat="1" ht="12" customHeight="1"/>
    <row r="67" spans="1:10" s="1" customFormat="1" ht="12" customHeight="1">
      <c r="H67" s="61"/>
      <c r="I67" s="61"/>
    </row>
    <row r="68" spans="1:10" s="1" customFormat="1" ht="12" customHeight="1">
      <c r="H68" s="61"/>
      <c r="I68" s="61"/>
    </row>
    <row r="69" spans="1:10" s="1" customFormat="1" ht="12" customHeight="1">
      <c r="H69" s="61"/>
      <c r="I69" s="61"/>
    </row>
    <row r="70" spans="1:10" s="1" customFormat="1" ht="12" customHeight="1">
      <c r="A70" s="64"/>
      <c r="I70" s="61"/>
      <c r="J70" s="61"/>
    </row>
    <row r="71" spans="1:10" ht="12" customHeight="1">
      <c r="I71" s="52"/>
      <c r="J71" s="52"/>
    </row>
    <row r="72" spans="1:10" ht="12" customHeight="1">
      <c r="I72" s="52"/>
      <c r="J72" s="52"/>
    </row>
    <row r="73" spans="1:10" ht="12" customHeight="1">
      <c r="I73" s="52"/>
      <c r="J73" s="52"/>
    </row>
    <row r="74" spans="1:10" ht="12" customHeight="1"/>
    <row r="75" spans="1:10" ht="12" customHeight="1"/>
    <row r="76" spans="1:10" ht="12" customHeight="1"/>
    <row r="77" spans="1:10" ht="12" customHeight="1"/>
    <row r="78" spans="1:10" ht="12" customHeight="1"/>
  </sheetData>
  <phoneticPr fontId="5" type="noConversion"/>
  <hyperlinks>
    <hyperlink ref="Q9" r:id="rId1"/>
    <hyperlink ref="Q10" r:id="rId2"/>
  </hyperlinks>
  <pageMargins left="0.78740157499999996" right="0.78740157499999996" top="0.984251969" bottom="0.984251969" header="0.49212598499999999" footer="0.49212598499999999"/>
  <pageSetup orientation="portrait" r:id="rId3"/>
  <headerFooter alignWithMargins="0"/>
  <drawing r:id="rId4"/>
  <legacyDrawing r:id="rId5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A36" sqref="A36"/>
    </sheetView>
  </sheetViews>
  <sheetFormatPr defaultRowHeight="12.75"/>
  <cols>
    <col min="1" max="1" width="15" style="125" bestFit="1" customWidth="1"/>
    <col min="2" max="2" width="7.28515625" style="125" bestFit="1" customWidth="1"/>
    <col min="3" max="16384" width="9.140625" style="125"/>
  </cols>
  <sheetData>
    <row r="1" spans="1:6">
      <c r="A1" s="224" t="s">
        <v>173</v>
      </c>
      <c r="B1" s="224"/>
      <c r="D1" s="163" t="s">
        <v>22</v>
      </c>
      <c r="E1" s="224" t="s">
        <v>188</v>
      </c>
      <c r="F1" s="225"/>
    </row>
    <row r="2" spans="1:6">
      <c r="A2" s="204" t="s">
        <v>237</v>
      </c>
      <c r="B2" s="205">
        <v>0.06</v>
      </c>
      <c r="D2" s="167">
        <f>AVERAGE(B2:B21)</f>
        <v>6.5250000000000002E-2</v>
      </c>
      <c r="E2" s="224" t="s">
        <v>181</v>
      </c>
      <c r="F2" s="224"/>
    </row>
    <row r="3" spans="1:6">
      <c r="A3" s="204" t="s">
        <v>236</v>
      </c>
      <c r="B3" s="205">
        <v>0.06</v>
      </c>
    </row>
    <row r="4" spans="1:6">
      <c r="A4" s="204" t="s">
        <v>235</v>
      </c>
      <c r="B4" s="205">
        <v>0.06</v>
      </c>
    </row>
    <row r="5" spans="1:6">
      <c r="A5" s="204" t="s">
        <v>234</v>
      </c>
      <c r="B5" s="205">
        <v>0.06</v>
      </c>
    </row>
    <row r="6" spans="1:6">
      <c r="A6" s="168" t="s">
        <v>193</v>
      </c>
      <c r="B6" s="169">
        <v>0.06</v>
      </c>
    </row>
    <row r="7" spans="1:6">
      <c r="A7" s="168" t="s">
        <v>194</v>
      </c>
      <c r="B7" s="169">
        <v>0.06</v>
      </c>
    </row>
    <row r="8" spans="1:6">
      <c r="A8" s="160" t="s">
        <v>147</v>
      </c>
      <c r="B8" s="162">
        <v>6.25E-2</v>
      </c>
    </row>
    <row r="9" spans="1:6">
      <c r="A9" s="160" t="s">
        <v>148</v>
      </c>
      <c r="B9" s="162">
        <v>6.25E-2</v>
      </c>
    </row>
    <row r="10" spans="1:6">
      <c r="A10" s="160" t="s">
        <v>149</v>
      </c>
      <c r="B10" s="162">
        <v>6.25E-2</v>
      </c>
    </row>
    <row r="11" spans="1:6">
      <c r="A11" s="160" t="s">
        <v>150</v>
      </c>
      <c r="B11" s="162">
        <v>6.25E-2</v>
      </c>
    </row>
    <row r="12" spans="1:6">
      <c r="A12" s="160" t="s">
        <v>151</v>
      </c>
      <c r="B12" s="162">
        <v>6.25E-2</v>
      </c>
    </row>
    <row r="13" spans="1:6">
      <c r="A13" s="160" t="s">
        <v>152</v>
      </c>
      <c r="B13" s="162">
        <v>6.25E-2</v>
      </c>
    </row>
    <row r="14" spans="1:6">
      <c r="A14" s="160" t="s">
        <v>153</v>
      </c>
      <c r="B14" s="162">
        <v>6.25E-2</v>
      </c>
    </row>
    <row r="15" spans="1:6">
      <c r="A15" s="160" t="s">
        <v>154</v>
      </c>
      <c r="B15" s="162">
        <v>6.25E-2</v>
      </c>
    </row>
    <row r="16" spans="1:6">
      <c r="A16" s="160" t="s">
        <v>155</v>
      </c>
      <c r="B16" s="162">
        <v>6.5000000000000002E-2</v>
      </c>
    </row>
    <row r="17" spans="1:2">
      <c r="A17" s="160" t="s">
        <v>156</v>
      </c>
      <c r="B17" s="162">
        <v>6.5000000000000002E-2</v>
      </c>
    </row>
    <row r="18" spans="1:2">
      <c r="A18" s="160" t="s">
        <v>157</v>
      </c>
      <c r="B18" s="162">
        <v>6.8500000000000005E-2</v>
      </c>
    </row>
    <row r="19" spans="1:2">
      <c r="A19" s="160" t="s">
        <v>158</v>
      </c>
      <c r="B19" s="162">
        <v>7.4999999999999997E-2</v>
      </c>
    </row>
    <row r="20" spans="1:2">
      <c r="A20" s="160" t="s">
        <v>159</v>
      </c>
      <c r="B20" s="162">
        <v>8.1500000000000003E-2</v>
      </c>
    </row>
    <row r="21" spans="1:2">
      <c r="A21" s="160" t="s">
        <v>160</v>
      </c>
      <c r="B21" s="161">
        <v>0.09</v>
      </c>
    </row>
    <row r="22" spans="1:2">
      <c r="A22" s="160" t="s">
        <v>161</v>
      </c>
      <c r="B22" s="162">
        <v>9.7500000000000003E-2</v>
      </c>
    </row>
    <row r="23" spans="1:2">
      <c r="A23" s="160" t="s">
        <v>162</v>
      </c>
      <c r="B23" s="162">
        <v>9.7500000000000003E-2</v>
      </c>
    </row>
    <row r="24" spans="1:2">
      <c r="A24" s="160" t="s">
        <v>163</v>
      </c>
      <c r="B24" s="162">
        <v>9.7500000000000003E-2</v>
      </c>
    </row>
    <row r="25" spans="1:2">
      <c r="A25" s="160" t="s">
        <v>164</v>
      </c>
      <c r="B25" s="162">
        <v>9.7500000000000003E-2</v>
      </c>
    </row>
    <row r="26" spans="1:2">
      <c r="A26" s="160" t="s">
        <v>165</v>
      </c>
      <c r="B26" s="162">
        <v>9.7500000000000003E-2</v>
      </c>
    </row>
    <row r="27" spans="1:2">
      <c r="A27" s="160" t="s">
        <v>166</v>
      </c>
      <c r="B27" s="162">
        <v>9.7500000000000003E-2</v>
      </c>
    </row>
    <row r="28" spans="1:2">
      <c r="A28" s="160" t="s">
        <v>167</v>
      </c>
      <c r="B28" s="162">
        <v>9.7500000000000003E-2</v>
      </c>
    </row>
    <row r="29" spans="1:2">
      <c r="A29" s="160" t="s">
        <v>168</v>
      </c>
      <c r="B29" s="161">
        <v>0.1</v>
      </c>
    </row>
    <row r="30" spans="1:2">
      <c r="A30" s="160" t="s">
        <v>169</v>
      </c>
      <c r="B30" s="161">
        <v>0.11</v>
      </c>
    </row>
    <row r="31" spans="1:2">
      <c r="A31" s="160" t="s">
        <v>170</v>
      </c>
      <c r="B31" s="161">
        <v>0.12</v>
      </c>
    </row>
    <row r="32" spans="1:2">
      <c r="A32" s="160" t="s">
        <v>171</v>
      </c>
      <c r="B32" s="161">
        <v>0.12</v>
      </c>
    </row>
    <row r="33" spans="1:2">
      <c r="A33" s="160" t="s">
        <v>172</v>
      </c>
      <c r="B33" s="161">
        <v>0.11</v>
      </c>
    </row>
    <row r="35" spans="1:2">
      <c r="A35" s="89" t="s">
        <v>254</v>
      </c>
    </row>
  </sheetData>
  <mergeCells count="3">
    <mergeCell ref="A1:B1"/>
    <mergeCell ref="E2:F2"/>
    <mergeCell ref="E1:F1"/>
  </mergeCells>
  <hyperlinks>
    <hyperlink ref="A35" r:id="rId1" display="http://www.bndes.gov.br/SiteBNDES/bndes/bndes_pt/Institucional/Apoio_Financeiro/Custos_Financeiros/Taxa_de_Juros_de_Longo_Prazo_TJLP/index.html"/>
  </hyperlinks>
  <pageMargins left="0.511811024" right="0.511811024" top="0.78740157499999996" bottom="0.78740157499999996" header="0.31496062000000002" footer="0.31496062000000002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M105"/>
  <sheetViews>
    <sheetView showGridLines="0" topLeftCell="A4" workbookViewId="0">
      <pane xSplit="1" ySplit="2" topLeftCell="B81" activePane="bottomRight" state="frozen"/>
      <selection activeCell="A4" sqref="A4"/>
      <selection pane="topRight" activeCell="B4" sqref="B4"/>
      <selection pane="bottomLeft" activeCell="A12" sqref="A12"/>
      <selection pane="bottomRight" activeCell="F97" sqref="F97"/>
    </sheetView>
  </sheetViews>
  <sheetFormatPr defaultColWidth="11.42578125" defaultRowHeight="15"/>
  <cols>
    <col min="1" max="1" width="15.5703125" style="70" bestFit="1" customWidth="1"/>
    <col min="2" max="2" width="9.5703125" style="70" customWidth="1"/>
    <col min="3" max="3" width="13.28515625" style="70" customWidth="1"/>
    <col min="4" max="4" width="12.28515625" style="70" customWidth="1"/>
    <col min="5" max="5" width="1.5703125" style="70" customWidth="1"/>
    <col min="6" max="6" width="17.28515625" style="70" customWidth="1"/>
    <col min="7" max="7" width="18" style="70" customWidth="1"/>
    <col min="8" max="16384" width="11.42578125" style="72"/>
  </cols>
  <sheetData>
    <row r="1" spans="1:7" s="69" customFormat="1" ht="18">
      <c r="A1" s="68" t="s">
        <v>46</v>
      </c>
      <c r="B1" s="68"/>
      <c r="C1" s="68"/>
      <c r="D1" s="68"/>
      <c r="E1" s="68"/>
      <c r="F1" s="68"/>
      <c r="G1" s="68"/>
    </row>
    <row r="2" spans="1:7">
      <c r="A2" s="70" t="s">
        <v>47</v>
      </c>
      <c r="C2" s="71" t="s">
        <v>48</v>
      </c>
      <c r="F2" s="70" t="s">
        <v>49</v>
      </c>
    </row>
    <row r="3" spans="1:7" ht="15.75" thickBot="1">
      <c r="A3" s="70" t="s">
        <v>50</v>
      </c>
      <c r="C3" s="71">
        <v>1975</v>
      </c>
      <c r="F3" s="70" t="s">
        <v>51</v>
      </c>
    </row>
    <row r="4" spans="1:7" ht="15.75" thickBot="1">
      <c r="B4" s="73" t="s">
        <v>52</v>
      </c>
      <c r="C4" s="74"/>
      <c r="D4" s="75"/>
      <c r="E4" s="73" t="s">
        <v>53</v>
      </c>
      <c r="F4" s="74"/>
      <c r="G4" s="75"/>
    </row>
    <row r="5" spans="1:7">
      <c r="A5" s="76" t="s">
        <v>45</v>
      </c>
      <c r="B5" s="76" t="s">
        <v>54</v>
      </c>
      <c r="C5" s="76" t="s">
        <v>55</v>
      </c>
      <c r="D5" s="76" t="s">
        <v>56</v>
      </c>
      <c r="E5" s="77" t="s">
        <v>54</v>
      </c>
      <c r="F5" s="77" t="s">
        <v>55</v>
      </c>
      <c r="G5" s="77" t="s">
        <v>56</v>
      </c>
    </row>
    <row r="6" spans="1:7">
      <c r="A6" s="78">
        <v>1928</v>
      </c>
      <c r="B6" s="79">
        <v>0.43811155152887893</v>
      </c>
      <c r="C6" s="79">
        <v>3.0800000000000001E-2</v>
      </c>
      <c r="D6" s="79">
        <v>8.354708589799302E-3</v>
      </c>
      <c r="E6" s="80">
        <f>100*(1+B6)</f>
        <v>143.81115515288789</v>
      </c>
      <c r="F6" s="80">
        <f>100*(1+C6)</f>
        <v>103.08</v>
      </c>
      <c r="G6" s="80">
        <f>100*(1+D6)</f>
        <v>100.83547085897993</v>
      </c>
    </row>
    <row r="7" spans="1:7">
      <c r="A7" s="78">
        <v>1929</v>
      </c>
      <c r="B7" s="79">
        <v>-8.2979466119096595E-2</v>
      </c>
      <c r="C7" s="79">
        <v>3.1600000000000003E-2</v>
      </c>
      <c r="D7" s="79">
        <v>4.2038041563204259E-2</v>
      </c>
      <c r="E7" s="80">
        <f t="shared" ref="E7:E38" si="0">E6*(1+B7)</f>
        <v>131.87778227633069</v>
      </c>
      <c r="F7" s="80">
        <f t="shared" ref="F7:F38" si="1">F6*(1+C7)</f>
        <v>106.337328</v>
      </c>
      <c r="G7" s="80">
        <f t="shared" ref="G7:G38" si="2">G6*(1+D7)</f>
        <v>105.074396573995</v>
      </c>
    </row>
    <row r="8" spans="1:7">
      <c r="A8" s="78">
        <v>1930</v>
      </c>
      <c r="B8" s="79">
        <v>-0.25123636363636365</v>
      </c>
      <c r="C8" s="79">
        <v>4.5499999999999999E-2</v>
      </c>
      <c r="D8" s="79">
        <v>4.5409314348970366E-2</v>
      </c>
      <c r="E8" s="80">
        <f t="shared" si="0"/>
        <v>98.745287812797272</v>
      </c>
      <c r="F8" s="80">
        <f t="shared" si="1"/>
        <v>111.17567642400002</v>
      </c>
      <c r="G8" s="80">
        <f t="shared" si="2"/>
        <v>109.84575287805193</v>
      </c>
    </row>
    <row r="9" spans="1:7">
      <c r="A9" s="78">
        <v>1931</v>
      </c>
      <c r="B9" s="79">
        <v>-0.43837548891786188</v>
      </c>
      <c r="C9" s="79">
        <v>2.3099999999999999E-2</v>
      </c>
      <c r="D9" s="79">
        <v>-2.5588559619422531E-2</v>
      </c>
      <c r="E9" s="80">
        <f t="shared" si="0"/>
        <v>55.457773989527276</v>
      </c>
      <c r="F9" s="80">
        <f t="shared" si="1"/>
        <v>113.74383454939441</v>
      </c>
      <c r="G9" s="80">
        <f t="shared" si="2"/>
        <v>107.03495828159154</v>
      </c>
    </row>
    <row r="10" spans="1:7">
      <c r="A10" s="78">
        <v>1932</v>
      </c>
      <c r="B10" s="79">
        <v>-8.642364532019696E-2</v>
      </c>
      <c r="C10" s="79">
        <v>1.0699999999999999E-2</v>
      </c>
      <c r="D10" s="79">
        <v>8.7903069904773257E-2</v>
      </c>
      <c r="E10" s="80">
        <f t="shared" si="0"/>
        <v>50.664911000008722</v>
      </c>
      <c r="F10" s="80">
        <f t="shared" si="1"/>
        <v>114.96089357907292</v>
      </c>
      <c r="G10" s="80">
        <f t="shared" si="2"/>
        <v>116.44365970167279</v>
      </c>
    </row>
    <row r="11" spans="1:7">
      <c r="A11" s="78">
        <v>1933</v>
      </c>
      <c r="B11" s="79">
        <v>0.49982225433526023</v>
      </c>
      <c r="C11" s="79">
        <v>9.5999999999999992E-3</v>
      </c>
      <c r="D11" s="79">
        <v>1.8552720891857361E-2</v>
      </c>
      <c r="E11" s="80">
        <f t="shared" si="0"/>
        <v>75.988361031728402</v>
      </c>
      <c r="F11" s="80">
        <f t="shared" si="1"/>
        <v>116.06451815743202</v>
      </c>
      <c r="G11" s="80">
        <f t="shared" si="2"/>
        <v>118.60400641974435</v>
      </c>
    </row>
    <row r="12" spans="1:7">
      <c r="A12" s="78">
        <v>1934</v>
      </c>
      <c r="B12" s="79">
        <v>-1.1885656970912803E-2</v>
      </c>
      <c r="C12" s="79">
        <v>3.0000000000000001E-3</v>
      </c>
      <c r="D12" s="79">
        <v>7.9634426179656104E-2</v>
      </c>
      <c r="E12" s="80">
        <f t="shared" si="0"/>
        <v>75.085189438723404</v>
      </c>
      <c r="F12" s="80">
        <f t="shared" si="1"/>
        <v>116.41271171190431</v>
      </c>
      <c r="G12" s="80">
        <f t="shared" si="2"/>
        <v>128.04896841358894</v>
      </c>
    </row>
    <row r="13" spans="1:7">
      <c r="A13" s="78">
        <v>1935</v>
      </c>
      <c r="B13" s="79">
        <v>0.46740421052631581</v>
      </c>
      <c r="C13" s="79">
        <v>2.3E-3</v>
      </c>
      <c r="D13" s="79">
        <v>4.4720477296566127E-2</v>
      </c>
      <c r="E13" s="80">
        <f t="shared" si="0"/>
        <v>110.18032313054879</v>
      </c>
      <c r="F13" s="80">
        <f t="shared" si="1"/>
        <v>116.68046094884168</v>
      </c>
      <c r="G13" s="80">
        <f t="shared" si="2"/>
        <v>133.77537939837757</v>
      </c>
    </row>
    <row r="14" spans="1:7">
      <c r="A14" s="78">
        <v>1936</v>
      </c>
      <c r="B14" s="79">
        <v>0.31943410275502609</v>
      </c>
      <c r="C14" s="79">
        <v>1.5E-3</v>
      </c>
      <c r="D14" s="79">
        <v>5.0178754045450601E-2</v>
      </c>
      <c r="E14" s="80">
        <f t="shared" si="0"/>
        <v>145.37567579101449</v>
      </c>
      <c r="F14" s="80">
        <f t="shared" si="1"/>
        <v>116.85548164026495</v>
      </c>
      <c r="G14" s="80">
        <f t="shared" si="2"/>
        <v>140.4880612585456</v>
      </c>
    </row>
    <row r="15" spans="1:7">
      <c r="A15" s="78">
        <v>1937</v>
      </c>
      <c r="B15" s="79">
        <v>-0.35336728754365537</v>
      </c>
      <c r="C15" s="79">
        <v>1.1999999999999999E-3</v>
      </c>
      <c r="D15" s="79">
        <v>1.379146059646038E-2</v>
      </c>
      <c r="E15" s="80">
        <f t="shared" si="0"/>
        <v>94.004667561917856</v>
      </c>
      <c r="F15" s="80">
        <f t="shared" si="1"/>
        <v>116.99570821823329</v>
      </c>
      <c r="G15" s="80">
        <f t="shared" si="2"/>
        <v>142.42559681966594</v>
      </c>
    </row>
    <row r="16" spans="1:7">
      <c r="A16" s="78">
        <v>1938</v>
      </c>
      <c r="B16" s="79">
        <v>0.29282654028436017</v>
      </c>
      <c r="C16" s="79">
        <v>1.1000000000000001E-3</v>
      </c>
      <c r="D16" s="79">
        <v>4.2132485322046068E-2</v>
      </c>
      <c r="E16" s="80">
        <f t="shared" si="0"/>
        <v>121.53172913465568</v>
      </c>
      <c r="F16" s="80">
        <f t="shared" si="1"/>
        <v>117.12440349727336</v>
      </c>
      <c r="G16" s="80">
        <f t="shared" si="2"/>
        <v>148.42634118715418</v>
      </c>
    </row>
    <row r="17" spans="1:7">
      <c r="A17" s="78">
        <v>1939</v>
      </c>
      <c r="B17" s="79">
        <v>-1.0975646879756443E-2</v>
      </c>
      <c r="C17" s="79">
        <v>2.9999999999999997E-4</v>
      </c>
      <c r="D17" s="79">
        <v>4.4122613942060671E-2</v>
      </c>
      <c r="E17" s="80">
        <f t="shared" si="0"/>
        <v>120.19783979098749</v>
      </c>
      <c r="F17" s="80">
        <f t="shared" si="1"/>
        <v>117.15954081832254</v>
      </c>
      <c r="G17" s="80">
        <f t="shared" si="2"/>
        <v>154.97529933818757</v>
      </c>
    </row>
    <row r="18" spans="1:7">
      <c r="A18" s="78">
        <v>1940</v>
      </c>
      <c r="B18" s="79">
        <v>-0.10672873194221515</v>
      </c>
      <c r="C18" s="79">
        <v>4.0000000000000002E-4</v>
      </c>
      <c r="D18" s="79">
        <v>5.4024815962845509E-2</v>
      </c>
      <c r="E18" s="80">
        <f t="shared" si="0"/>
        <v>107.36927676790187</v>
      </c>
      <c r="F18" s="80">
        <f t="shared" si="1"/>
        <v>117.20640463464986</v>
      </c>
      <c r="G18" s="80">
        <f t="shared" si="2"/>
        <v>163.34781136372007</v>
      </c>
    </row>
    <row r="19" spans="1:7">
      <c r="A19" s="78">
        <v>1941</v>
      </c>
      <c r="B19" s="79">
        <v>-0.12771455576559551</v>
      </c>
      <c r="C19" s="79">
        <v>2.0000000000000001E-4</v>
      </c>
      <c r="D19" s="79">
        <v>-2.0221975848580105E-2</v>
      </c>
      <c r="E19" s="80">
        <f t="shared" si="0"/>
        <v>93.656657282615996</v>
      </c>
      <c r="F19" s="80">
        <f t="shared" si="1"/>
        <v>117.22984591557679</v>
      </c>
      <c r="G19" s="80">
        <f t="shared" si="2"/>
        <v>160.0445958674045</v>
      </c>
    </row>
    <row r="20" spans="1:7">
      <c r="A20" s="78">
        <v>1942</v>
      </c>
      <c r="B20" s="79">
        <v>0.19173762945914843</v>
      </c>
      <c r="C20" s="79">
        <v>3.3E-3</v>
      </c>
      <c r="D20" s="79">
        <v>2.2948682374484164E-2</v>
      </c>
      <c r="E20" s="80">
        <f t="shared" si="0"/>
        <v>111.61416273305268</v>
      </c>
      <c r="F20" s="80">
        <f t="shared" si="1"/>
        <v>117.6167044070982</v>
      </c>
      <c r="G20" s="80">
        <f t="shared" si="2"/>
        <v>163.71740846371824</v>
      </c>
    </row>
    <row r="21" spans="1:7">
      <c r="A21" s="78">
        <v>1943</v>
      </c>
      <c r="B21" s="79">
        <v>0.25061310133060394</v>
      </c>
      <c r="C21" s="79">
        <v>3.8E-3</v>
      </c>
      <c r="D21" s="79">
        <v>2.4899999999999999E-2</v>
      </c>
      <c r="E21" s="80">
        <f t="shared" si="0"/>
        <v>139.58613420800171</v>
      </c>
      <c r="F21" s="80">
        <f t="shared" si="1"/>
        <v>118.06364788384518</v>
      </c>
      <c r="G21" s="80">
        <f t="shared" si="2"/>
        <v>167.79397193446482</v>
      </c>
    </row>
    <row r="22" spans="1:7">
      <c r="A22" s="78">
        <v>1944</v>
      </c>
      <c r="B22" s="79">
        <v>0.19030676949443009</v>
      </c>
      <c r="C22" s="79">
        <v>3.8E-3</v>
      </c>
      <c r="D22" s="79">
        <v>2.5776111579070303E-2</v>
      </c>
      <c r="E22" s="80">
        <f t="shared" si="0"/>
        <v>166.15032047534245</v>
      </c>
      <c r="F22" s="80">
        <f t="shared" si="1"/>
        <v>118.5122897458038</v>
      </c>
      <c r="G22" s="80">
        <f t="shared" si="2"/>
        <v>172.11904807734297</v>
      </c>
    </row>
    <row r="23" spans="1:7">
      <c r="A23" s="78">
        <v>1945</v>
      </c>
      <c r="B23" s="79">
        <v>0.35821084337349401</v>
      </c>
      <c r="C23" s="79">
        <v>3.8E-3</v>
      </c>
      <c r="D23" s="79">
        <v>3.8044173419237229E-2</v>
      </c>
      <c r="E23" s="80">
        <f t="shared" si="0"/>
        <v>225.66716689959119</v>
      </c>
      <c r="F23" s="80">
        <f t="shared" si="1"/>
        <v>118.96263644683786</v>
      </c>
      <c r="G23" s="80">
        <f t="shared" si="2"/>
        <v>178.66717499115143</v>
      </c>
    </row>
    <row r="24" spans="1:7">
      <c r="A24" s="78">
        <v>1946</v>
      </c>
      <c r="B24" s="79">
        <v>-8.4291474654377807E-2</v>
      </c>
      <c r="C24" s="79">
        <v>3.8E-3</v>
      </c>
      <c r="D24" s="79">
        <v>3.1283745375695685E-2</v>
      </c>
      <c r="E24" s="80">
        <f t="shared" si="0"/>
        <v>206.64534862054904</v>
      </c>
      <c r="F24" s="80">
        <f t="shared" si="1"/>
        <v>119.41469446533586</v>
      </c>
      <c r="G24" s="80">
        <f t="shared" si="2"/>
        <v>184.25655340056949</v>
      </c>
    </row>
    <row r="25" spans="1:7">
      <c r="A25" s="78">
        <v>1947</v>
      </c>
      <c r="B25" s="79">
        <v>5.1999999999999998E-2</v>
      </c>
      <c r="C25" s="79">
        <v>3.8E-3</v>
      </c>
      <c r="D25" s="79">
        <v>9.1969680628322358E-3</v>
      </c>
      <c r="E25" s="80">
        <f t="shared" si="0"/>
        <v>217.3909067488176</v>
      </c>
      <c r="F25" s="80">
        <f t="shared" si="1"/>
        <v>119.86847030430414</v>
      </c>
      <c r="G25" s="80">
        <f t="shared" si="2"/>
        <v>185.95115503756207</v>
      </c>
    </row>
    <row r="26" spans="1:7">
      <c r="A26" s="78">
        <v>1948</v>
      </c>
      <c r="B26" s="79">
        <v>5.7045751633986834E-2</v>
      </c>
      <c r="C26" s="79">
        <v>9.4999999999999998E-3</v>
      </c>
      <c r="D26" s="79">
        <v>1.9510369413175046E-2</v>
      </c>
      <c r="E26" s="80">
        <f t="shared" si="0"/>
        <v>229.79213442269784</v>
      </c>
      <c r="F26" s="80">
        <f t="shared" si="1"/>
        <v>121.00722077219504</v>
      </c>
      <c r="G26" s="80">
        <f t="shared" si="2"/>
        <v>189.57913076515149</v>
      </c>
    </row>
    <row r="27" spans="1:7">
      <c r="A27" s="78">
        <v>1949</v>
      </c>
      <c r="B27" s="79">
        <v>0.18303223684210526</v>
      </c>
      <c r="C27" s="79">
        <v>1.1599999999999999E-2</v>
      </c>
      <c r="D27" s="79">
        <v>4.6634851827973139E-2</v>
      </c>
      <c r="E27" s="80">
        <f t="shared" si="0"/>
        <v>271.85150279480598</v>
      </c>
      <c r="F27" s="80">
        <f t="shared" si="1"/>
        <v>122.4109045331525</v>
      </c>
      <c r="G27" s="80">
        <f t="shared" si="2"/>
        <v>198.42012543806027</v>
      </c>
    </row>
    <row r="28" spans="1:7">
      <c r="A28" s="78">
        <v>1950</v>
      </c>
      <c r="B28" s="79">
        <v>0.30805539011316263</v>
      </c>
      <c r="C28" s="79">
        <v>1.0999999999999999E-2</v>
      </c>
      <c r="D28" s="79">
        <v>4.2959574171096103E-3</v>
      </c>
      <c r="E28" s="80">
        <f t="shared" si="0"/>
        <v>355.59682354110947</v>
      </c>
      <c r="F28" s="80">
        <f t="shared" si="1"/>
        <v>123.75742448301718</v>
      </c>
      <c r="G28" s="80">
        <f t="shared" si="2"/>
        <v>199.2725298476397</v>
      </c>
    </row>
    <row r="29" spans="1:7">
      <c r="A29" s="78">
        <v>1951</v>
      </c>
      <c r="B29" s="79">
        <v>0.23678463044542339</v>
      </c>
      <c r="C29" s="79">
        <v>1.34E-2</v>
      </c>
      <c r="D29" s="79">
        <v>-2.9531392208319886E-3</v>
      </c>
      <c r="E29" s="80">
        <f t="shared" si="0"/>
        <v>439.7966859908575</v>
      </c>
      <c r="F29" s="80">
        <f t="shared" si="1"/>
        <v>125.41577397108962</v>
      </c>
      <c r="G29" s="80">
        <f t="shared" si="2"/>
        <v>198.68405032411223</v>
      </c>
    </row>
    <row r="30" spans="1:7">
      <c r="A30" s="78">
        <v>1952</v>
      </c>
      <c r="B30" s="79">
        <v>0.18150988641144306</v>
      </c>
      <c r="C30" s="79">
        <v>1.7299999999999999E-2</v>
      </c>
      <c r="D30" s="79">
        <v>2.2679961918305656E-2</v>
      </c>
      <c r="E30" s="80">
        <f t="shared" si="0"/>
        <v>519.62413250918712</v>
      </c>
      <c r="F30" s="80">
        <f t="shared" si="1"/>
        <v>127.58546686078948</v>
      </c>
      <c r="G30" s="80">
        <f t="shared" si="2"/>
        <v>203.19019701923781</v>
      </c>
    </row>
    <row r="31" spans="1:7">
      <c r="A31" s="78">
        <v>1953</v>
      </c>
      <c r="B31" s="79">
        <v>-1.2082047421904465E-2</v>
      </c>
      <c r="C31" s="79">
        <v>2.0899999999999998E-2</v>
      </c>
      <c r="D31" s="79">
        <v>4.1438402589088513E-2</v>
      </c>
      <c r="E31" s="80">
        <f t="shared" si="0"/>
        <v>513.34600909864514</v>
      </c>
      <c r="F31" s="80">
        <f t="shared" si="1"/>
        <v>130.25200311817997</v>
      </c>
      <c r="G31" s="80">
        <f t="shared" si="2"/>
        <v>211.61007420547722</v>
      </c>
    </row>
    <row r="32" spans="1:7">
      <c r="A32" s="78">
        <v>1954</v>
      </c>
      <c r="B32" s="79">
        <v>0.52563321241434902</v>
      </c>
      <c r="C32" s="79">
        <v>1.6E-2</v>
      </c>
      <c r="D32" s="79">
        <v>3.2898034558095555E-2</v>
      </c>
      <c r="E32" s="80">
        <f t="shared" si="0"/>
        <v>783.17772094125166</v>
      </c>
      <c r="F32" s="80">
        <f t="shared" si="1"/>
        <v>132.33603516807085</v>
      </c>
      <c r="G32" s="80">
        <f t="shared" si="2"/>
        <v>218.57162973953018</v>
      </c>
    </row>
    <row r="33" spans="1:7">
      <c r="A33" s="78">
        <v>1955</v>
      </c>
      <c r="B33" s="79">
        <v>0.32597331851028349</v>
      </c>
      <c r="C33" s="79">
        <v>1.15E-2</v>
      </c>
      <c r="D33" s="79">
        <v>-1.3364391288618781E-2</v>
      </c>
      <c r="E33" s="80">
        <f t="shared" si="0"/>
        <v>1038.4727616197922</v>
      </c>
      <c r="F33" s="80">
        <f t="shared" si="1"/>
        <v>133.85789957250367</v>
      </c>
      <c r="G33" s="80">
        <f t="shared" si="2"/>
        <v>215.65055295509998</v>
      </c>
    </row>
    <row r="34" spans="1:7">
      <c r="A34" s="78">
        <v>1956</v>
      </c>
      <c r="B34" s="79">
        <v>7.4395118733509347E-2</v>
      </c>
      <c r="C34" s="79">
        <v>2.5399999999999999E-2</v>
      </c>
      <c r="D34" s="79">
        <v>-2.2557738173154165E-2</v>
      </c>
      <c r="E34" s="80">
        <f t="shared" si="0"/>
        <v>1115.7300660220119</v>
      </c>
      <c r="F34" s="80">
        <f t="shared" si="1"/>
        <v>137.25789022164528</v>
      </c>
      <c r="G34" s="80">
        <f t="shared" si="2"/>
        <v>210.78596424464291</v>
      </c>
    </row>
    <row r="35" spans="1:7">
      <c r="A35" s="78">
        <v>1957</v>
      </c>
      <c r="B35" s="79">
        <v>-0.1045736018855796</v>
      </c>
      <c r="C35" s="79">
        <v>3.2099999999999997E-2</v>
      </c>
      <c r="D35" s="79">
        <v>6.7970128466249904E-2</v>
      </c>
      <c r="E35" s="80">
        <f t="shared" si="0"/>
        <v>999.05415428605454</v>
      </c>
      <c r="F35" s="80">
        <f t="shared" si="1"/>
        <v>141.66386849776009</v>
      </c>
      <c r="G35" s="80">
        <f t="shared" si="2"/>
        <v>225.11311331323367</v>
      </c>
    </row>
    <row r="36" spans="1:7">
      <c r="A36" s="78">
        <v>1958</v>
      </c>
      <c r="B36" s="79">
        <v>0.43719954988747184</v>
      </c>
      <c r="C36" s="79">
        <v>3.04E-2</v>
      </c>
      <c r="D36" s="79">
        <v>-2.0990181755274694E-2</v>
      </c>
      <c r="E36" s="80">
        <f t="shared" si="0"/>
        <v>1435.8401808531264</v>
      </c>
      <c r="F36" s="80">
        <f t="shared" si="1"/>
        <v>145.97045010009199</v>
      </c>
      <c r="G36" s="80">
        <f t="shared" si="2"/>
        <v>220.38794814929315</v>
      </c>
    </row>
    <row r="37" spans="1:7">
      <c r="A37" s="78">
        <v>1959</v>
      </c>
      <c r="B37" s="79">
        <v>0.12056457163557326</v>
      </c>
      <c r="C37" s="79">
        <v>2.7699999999999999E-2</v>
      </c>
      <c r="D37" s="79">
        <v>-2.6466312591385065E-2</v>
      </c>
      <c r="E37" s="80">
        <f t="shared" si="0"/>
        <v>1608.9516371948275</v>
      </c>
      <c r="F37" s="80">
        <f t="shared" si="1"/>
        <v>150.01383156786454</v>
      </c>
      <c r="G37" s="80">
        <f t="shared" si="2"/>
        <v>214.55509182219998</v>
      </c>
    </row>
    <row r="38" spans="1:7">
      <c r="A38" s="78">
        <v>1960</v>
      </c>
      <c r="B38" s="79">
        <v>3.36535314743695E-3</v>
      </c>
      <c r="C38" s="79">
        <v>4.4900000000000002E-2</v>
      </c>
      <c r="D38" s="79">
        <v>0.11639503690963365</v>
      </c>
      <c r="E38" s="80">
        <f t="shared" si="0"/>
        <v>1614.366327651135</v>
      </c>
      <c r="F38" s="80">
        <f t="shared" si="1"/>
        <v>156.74945260526164</v>
      </c>
      <c r="G38" s="80">
        <f t="shared" si="2"/>
        <v>239.52823965399477</v>
      </c>
    </row>
    <row r="39" spans="1:7">
      <c r="A39" s="78">
        <v>1961</v>
      </c>
      <c r="B39" s="79">
        <v>0.26637712958182752</v>
      </c>
      <c r="C39" s="79">
        <v>2.2499999999999999E-2</v>
      </c>
      <c r="D39" s="79">
        <v>2.0609208076323167E-2</v>
      </c>
      <c r="E39" s="80">
        <f t="shared" ref="E39:E70" si="3">E38*(1+B39)</f>
        <v>2044.3965961044005</v>
      </c>
      <c r="F39" s="80">
        <f t="shared" ref="F39:F70" si="4">F38*(1+C39)</f>
        <v>160.27631528888003</v>
      </c>
      <c r="G39" s="80">
        <f t="shared" ref="G39:G70" si="5">G38*(1+D39)</f>
        <v>244.46472698517934</v>
      </c>
    </row>
    <row r="40" spans="1:7">
      <c r="A40" s="78">
        <v>1962</v>
      </c>
      <c r="B40" s="79">
        <v>-8.8114605171208879E-2</v>
      </c>
      <c r="C40" s="79">
        <v>2.5999999999999999E-2</v>
      </c>
      <c r="D40" s="79">
        <v>5.693544054008462E-2</v>
      </c>
      <c r="E40" s="80">
        <f t="shared" si="3"/>
        <v>1864.2553972252979</v>
      </c>
      <c r="F40" s="80">
        <f t="shared" si="4"/>
        <v>164.44349948639092</v>
      </c>
      <c r="G40" s="80">
        <f t="shared" si="5"/>
        <v>258.38343391259201</v>
      </c>
    </row>
    <row r="41" spans="1:7">
      <c r="A41" s="78">
        <v>1963</v>
      </c>
      <c r="B41" s="79">
        <v>0.22611927099841514</v>
      </c>
      <c r="C41" s="79">
        <v>2.87E-2</v>
      </c>
      <c r="D41" s="79">
        <v>1.6841620739546127E-2</v>
      </c>
      <c r="E41" s="80">
        <f t="shared" si="3"/>
        <v>2285.7994686007432</v>
      </c>
      <c r="F41" s="80">
        <f t="shared" si="4"/>
        <v>169.16302792165033</v>
      </c>
      <c r="G41" s="80">
        <f t="shared" si="5"/>
        <v>262.73502971192949</v>
      </c>
    </row>
    <row r="42" spans="1:7">
      <c r="A42" s="78">
        <v>1964</v>
      </c>
      <c r="B42" s="79">
        <v>0.16415455878432425</v>
      </c>
      <c r="C42" s="79">
        <v>3.5200000000000002E-2</v>
      </c>
      <c r="D42" s="79">
        <v>3.7280648911540815E-2</v>
      </c>
      <c r="E42" s="80">
        <f t="shared" si="3"/>
        <v>2661.0238718383412</v>
      </c>
      <c r="F42" s="80">
        <f t="shared" si="4"/>
        <v>175.1175665044924</v>
      </c>
      <c r="G42" s="80">
        <f t="shared" si="5"/>
        <v>272.52996211138321</v>
      </c>
    </row>
    <row r="43" spans="1:7">
      <c r="A43" s="78">
        <v>1965</v>
      </c>
      <c r="B43" s="79">
        <v>0.12399242477876114</v>
      </c>
      <c r="C43" s="79">
        <v>3.8399999999999997E-2</v>
      </c>
      <c r="D43" s="79">
        <v>7.1885509359262342E-3</v>
      </c>
      <c r="E43" s="80">
        <f t="shared" si="3"/>
        <v>2990.9706741017444</v>
      </c>
      <c r="F43" s="80">
        <f t="shared" si="4"/>
        <v>181.84208105826491</v>
      </c>
      <c r="G43" s="80">
        <f t="shared" si="5"/>
        <v>274.48905762558695</v>
      </c>
    </row>
    <row r="44" spans="1:7">
      <c r="A44" s="78">
        <v>1966</v>
      </c>
      <c r="B44" s="79">
        <v>-9.9709542356377898E-2</v>
      </c>
      <c r="C44" s="79">
        <v>4.3799999999999999E-2</v>
      </c>
      <c r="D44" s="79">
        <v>2.9079409324299622E-2</v>
      </c>
      <c r="E44" s="80">
        <f t="shared" si="3"/>
        <v>2692.7423569857124</v>
      </c>
      <c r="F44" s="80">
        <f t="shared" si="4"/>
        <v>189.80676420861693</v>
      </c>
      <c r="G44" s="80">
        <f t="shared" si="5"/>
        <v>282.47103728732264</v>
      </c>
    </row>
    <row r="45" spans="1:7">
      <c r="A45" s="78">
        <v>1967</v>
      </c>
      <c r="B45" s="79">
        <v>0.23802966513133328</v>
      </c>
      <c r="C45" s="79">
        <v>4.9599999999999998E-2</v>
      </c>
      <c r="D45" s="79">
        <v>-1.5806209932824666E-2</v>
      </c>
      <c r="E45" s="80">
        <f t="shared" si="3"/>
        <v>3333.6949185039784</v>
      </c>
      <c r="F45" s="80">
        <f t="shared" si="4"/>
        <v>199.22117971336434</v>
      </c>
      <c r="G45" s="80">
        <f t="shared" si="5"/>
        <v>278.0062407720165</v>
      </c>
    </row>
    <row r="46" spans="1:7">
      <c r="A46" s="78">
        <v>1968</v>
      </c>
      <c r="B46" s="79">
        <v>0.10814862651601535</v>
      </c>
      <c r="C46" s="79">
        <v>4.9700000000000001E-2</v>
      </c>
      <c r="D46" s="79">
        <v>3.2746196950768365E-2</v>
      </c>
      <c r="E46" s="80">
        <f t="shared" si="3"/>
        <v>3694.2294451636035</v>
      </c>
      <c r="F46" s="80">
        <f t="shared" si="4"/>
        <v>209.12247234511855</v>
      </c>
      <c r="G46" s="80">
        <f t="shared" si="5"/>
        <v>287.10988788587969</v>
      </c>
    </row>
    <row r="47" spans="1:7">
      <c r="A47" s="78">
        <v>1969</v>
      </c>
      <c r="B47" s="79">
        <v>-8.2413710764490639E-2</v>
      </c>
      <c r="C47" s="79">
        <v>5.96E-2</v>
      </c>
      <c r="D47" s="79">
        <v>-5.0140493209926106E-2</v>
      </c>
      <c r="E47" s="80">
        <f t="shared" si="3"/>
        <v>3389.7742881722256</v>
      </c>
      <c r="F47" s="80">
        <f t="shared" si="4"/>
        <v>221.58617169688765</v>
      </c>
      <c r="G47" s="80">
        <f t="shared" si="5"/>
        <v>272.7140565018351</v>
      </c>
    </row>
    <row r="48" spans="1:7">
      <c r="A48" s="78">
        <v>1970</v>
      </c>
      <c r="B48" s="79">
        <v>3.5611449054964189E-2</v>
      </c>
      <c r="C48" s="79">
        <v>7.8200000000000006E-2</v>
      </c>
      <c r="D48" s="79">
        <v>0.16754737183412338</v>
      </c>
      <c r="E48" s="80">
        <f t="shared" si="3"/>
        <v>3510.4890625432981</v>
      </c>
      <c r="F48" s="80">
        <f t="shared" si="4"/>
        <v>238.91421032358426</v>
      </c>
      <c r="G48" s="80">
        <f t="shared" si="5"/>
        <v>318.40657993094021</v>
      </c>
    </row>
    <row r="49" spans="1:7">
      <c r="A49" s="78">
        <v>1971</v>
      </c>
      <c r="B49" s="79">
        <v>0.14221150298426474</v>
      </c>
      <c r="C49" s="79">
        <v>4.87E-2</v>
      </c>
      <c r="D49" s="79">
        <v>9.7868966197122972E-2</v>
      </c>
      <c r="E49" s="80">
        <f t="shared" si="3"/>
        <v>4009.720988337403</v>
      </c>
      <c r="F49" s="80">
        <f t="shared" si="4"/>
        <v>250.54933236634281</v>
      </c>
      <c r="G49" s="80">
        <f t="shared" si="5"/>
        <v>349.56870273914296</v>
      </c>
    </row>
    <row r="50" spans="1:7">
      <c r="A50" s="78">
        <v>1972</v>
      </c>
      <c r="B50" s="79">
        <v>0.18755362915074925</v>
      </c>
      <c r="C50" s="79">
        <v>4.0099999999999997E-2</v>
      </c>
      <c r="D50" s="79">
        <v>2.818449050444969E-2</v>
      </c>
      <c r="E50" s="80">
        <f t="shared" si="3"/>
        <v>4761.7587115820115</v>
      </c>
      <c r="F50" s="80">
        <f t="shared" si="4"/>
        <v>260.59636059423315</v>
      </c>
      <c r="G50" s="80">
        <f t="shared" si="5"/>
        <v>359.42111852214714</v>
      </c>
    </row>
    <row r="51" spans="1:7">
      <c r="A51" s="78">
        <v>1973</v>
      </c>
      <c r="B51" s="79">
        <v>-0.14308047437526472</v>
      </c>
      <c r="C51" s="79">
        <v>5.0700000000000002E-2</v>
      </c>
      <c r="D51" s="79">
        <v>3.6586646024150085E-2</v>
      </c>
      <c r="E51" s="80">
        <f t="shared" si="3"/>
        <v>4080.4440162683081</v>
      </c>
      <c r="F51" s="80">
        <f t="shared" si="4"/>
        <v>273.80859607636074</v>
      </c>
      <c r="G51" s="80">
        <f t="shared" si="5"/>
        <v>372.57113175912104</v>
      </c>
    </row>
    <row r="52" spans="1:7">
      <c r="A52" s="78">
        <v>1974</v>
      </c>
      <c r="B52" s="79">
        <v>-0.25901785750896972</v>
      </c>
      <c r="C52" s="79">
        <v>7.4499999999999997E-2</v>
      </c>
      <c r="D52" s="79">
        <v>1.9886086932378574E-2</v>
      </c>
      <c r="E52" s="80">
        <f t="shared" si="3"/>
        <v>3023.5361494891954</v>
      </c>
      <c r="F52" s="80">
        <f t="shared" si="4"/>
        <v>294.20733648404962</v>
      </c>
      <c r="G52" s="80">
        <f t="shared" si="5"/>
        <v>379.98011367377757</v>
      </c>
    </row>
    <row r="53" spans="1:7">
      <c r="A53" s="78">
        <v>1975</v>
      </c>
      <c r="B53" s="79">
        <v>0.36995137106184356</v>
      </c>
      <c r="C53" s="79">
        <v>7.1499999999999994E-2</v>
      </c>
      <c r="D53" s="79">
        <v>3.6052536026033838E-2</v>
      </c>
      <c r="E53" s="80">
        <f t="shared" si="3"/>
        <v>4142.0974934477708</v>
      </c>
      <c r="F53" s="80">
        <f t="shared" si="4"/>
        <v>315.24316104265915</v>
      </c>
      <c r="G53" s="80">
        <f t="shared" si="5"/>
        <v>393.67936041117781</v>
      </c>
    </row>
    <row r="54" spans="1:7">
      <c r="A54" s="78">
        <v>1976</v>
      </c>
      <c r="B54" s="79">
        <v>0.23830999002106662</v>
      </c>
      <c r="C54" s="79">
        <v>5.4399999999999997E-2</v>
      </c>
      <c r="D54" s="79">
        <v>0.1598456074290921</v>
      </c>
      <c r="E54" s="80">
        <f t="shared" si="3"/>
        <v>5129.2007057775936</v>
      </c>
      <c r="F54" s="80">
        <f t="shared" si="4"/>
        <v>332.39238900337983</v>
      </c>
      <c r="G54" s="80">
        <f t="shared" si="5"/>
        <v>456.607276908399</v>
      </c>
    </row>
    <row r="55" spans="1:7">
      <c r="A55" s="78">
        <v>1977</v>
      </c>
      <c r="B55" s="79">
        <v>-6.9797040759352322E-2</v>
      </c>
      <c r="C55" s="79">
        <v>4.3499999999999997E-2</v>
      </c>
      <c r="D55" s="79">
        <v>1.2899606071070449E-2</v>
      </c>
      <c r="E55" s="80">
        <f t="shared" si="3"/>
        <v>4771.1976750535359</v>
      </c>
      <c r="F55" s="80">
        <f t="shared" si="4"/>
        <v>346.85145792502686</v>
      </c>
      <c r="G55" s="80">
        <f t="shared" si="5"/>
        <v>462.49733090970153</v>
      </c>
    </row>
    <row r="56" spans="1:7">
      <c r="A56" s="78">
        <v>1978</v>
      </c>
      <c r="B56" s="79">
        <v>6.50928391167193E-2</v>
      </c>
      <c r="C56" s="79">
        <v>6.0699999999999997E-2</v>
      </c>
      <c r="D56" s="79">
        <v>-7.7758069075086478E-3</v>
      </c>
      <c r="E56" s="80">
        <f t="shared" si="3"/>
        <v>5081.7684777098611</v>
      </c>
      <c r="F56" s="80">
        <f t="shared" si="4"/>
        <v>367.905341421076</v>
      </c>
      <c r="G56" s="80">
        <f t="shared" si="5"/>
        <v>458.90104096930958</v>
      </c>
    </row>
    <row r="57" spans="1:7">
      <c r="A57" s="78">
        <v>1979</v>
      </c>
      <c r="B57" s="79">
        <v>0.18519490167516386</v>
      </c>
      <c r="C57" s="79">
        <v>9.0800000000000006E-2</v>
      </c>
      <c r="D57" s="79">
        <v>6.7072031247235459E-3</v>
      </c>
      <c r="E57" s="80">
        <f t="shared" si="3"/>
        <v>6022.8860912752862</v>
      </c>
      <c r="F57" s="80">
        <f t="shared" si="4"/>
        <v>401.31114642210969</v>
      </c>
      <c r="G57" s="80">
        <f t="shared" si="5"/>
        <v>461.97898346523777</v>
      </c>
    </row>
    <row r="58" spans="1:7">
      <c r="A58" s="78">
        <v>1980</v>
      </c>
      <c r="B58" s="79">
        <v>0.3173524550676301</v>
      </c>
      <c r="C58" s="79">
        <v>0.12039999999999999</v>
      </c>
      <c r="D58" s="79">
        <v>-2.989744251999403E-2</v>
      </c>
      <c r="E58" s="80">
        <f t="shared" si="3"/>
        <v>7934.2637789341807</v>
      </c>
      <c r="F58" s="80">
        <f t="shared" si="4"/>
        <v>449.62900845133174</v>
      </c>
      <c r="G58" s="80">
        <f t="shared" si="5"/>
        <v>448.16699336164055</v>
      </c>
    </row>
    <row r="59" spans="1:7">
      <c r="A59" s="78">
        <v>1981</v>
      </c>
      <c r="B59" s="79">
        <v>-4.7023902474955762E-2</v>
      </c>
      <c r="C59" s="79">
        <v>0.15490000000000001</v>
      </c>
      <c r="D59" s="79">
        <v>8.1992153358923542E-2</v>
      </c>
      <c r="E59" s="80">
        <f t="shared" si="3"/>
        <v>7561.1637327830058</v>
      </c>
      <c r="F59" s="80">
        <f t="shared" si="4"/>
        <v>519.27654186044299</v>
      </c>
      <c r="G59" s="80">
        <f t="shared" si="5"/>
        <v>484.91317021175587</v>
      </c>
    </row>
    <row r="60" spans="1:7">
      <c r="A60" s="78">
        <v>1982</v>
      </c>
      <c r="B60" s="79">
        <v>0.20419055079559353</v>
      </c>
      <c r="C60" s="79">
        <v>0.1085</v>
      </c>
      <c r="D60" s="79">
        <v>0.32814549486295586</v>
      </c>
      <c r="E60" s="80">
        <f t="shared" si="3"/>
        <v>9105.0819200356327</v>
      </c>
      <c r="F60" s="80">
        <f t="shared" si="4"/>
        <v>575.61804665230113</v>
      </c>
      <c r="G60" s="80">
        <f t="shared" si="5"/>
        <v>644.03524241645721</v>
      </c>
    </row>
    <row r="61" spans="1:7">
      <c r="A61" s="78">
        <v>1983</v>
      </c>
      <c r="B61" s="79">
        <v>0.22337155858930619</v>
      </c>
      <c r="C61" s="79">
        <v>7.9399999999999998E-2</v>
      </c>
      <c r="D61" s="79">
        <v>3.2002094451429264E-2</v>
      </c>
      <c r="E61" s="80">
        <f t="shared" si="3"/>
        <v>11138.898259597305</v>
      </c>
      <c r="F61" s="80">
        <f t="shared" si="4"/>
        <v>621.32211955649382</v>
      </c>
      <c r="G61" s="80">
        <f t="shared" si="5"/>
        <v>664.64571907431775</v>
      </c>
    </row>
    <row r="62" spans="1:7">
      <c r="A62" s="78">
        <v>1984</v>
      </c>
      <c r="B62" s="79">
        <v>6.14614199963621E-2</v>
      </c>
      <c r="C62" s="79">
        <v>0.09</v>
      </c>
      <c r="D62" s="79">
        <v>0.13733364344102345</v>
      </c>
      <c r="E62" s="80">
        <f t="shared" si="3"/>
        <v>11823.510763827162</v>
      </c>
      <c r="F62" s="80">
        <f t="shared" si="4"/>
        <v>677.24111031657833</v>
      </c>
      <c r="G62" s="80">
        <f t="shared" si="5"/>
        <v>755.92393727227272</v>
      </c>
    </row>
    <row r="63" spans="1:7">
      <c r="A63" s="78">
        <v>1985</v>
      </c>
      <c r="B63" s="79">
        <v>0.31235149485768948</v>
      </c>
      <c r="C63" s="79">
        <v>8.0600000000000005E-2</v>
      </c>
      <c r="D63" s="79">
        <v>0.2571248821260641</v>
      </c>
      <c r="E63" s="80">
        <f t="shared" si="3"/>
        <v>15516.602025374559</v>
      </c>
      <c r="F63" s="80">
        <f t="shared" si="4"/>
        <v>731.82674380809453</v>
      </c>
      <c r="G63" s="80">
        <f t="shared" si="5"/>
        <v>950.2907905396761</v>
      </c>
    </row>
    <row r="64" spans="1:7">
      <c r="A64" s="78">
        <v>1986</v>
      </c>
      <c r="B64" s="79">
        <v>0.18494578758046187</v>
      </c>
      <c r="C64" s="79">
        <v>7.0999999999999994E-2</v>
      </c>
      <c r="D64" s="79">
        <v>0.24284215141767618</v>
      </c>
      <c r="E64" s="80">
        <f t="shared" si="3"/>
        <v>18386.332207530046</v>
      </c>
      <c r="F64" s="80">
        <f t="shared" si="4"/>
        <v>783.78644261846921</v>
      </c>
      <c r="G64" s="80">
        <f t="shared" si="5"/>
        <v>1181.0614505867354</v>
      </c>
    </row>
    <row r="65" spans="1:7">
      <c r="A65" s="78">
        <v>1987</v>
      </c>
      <c r="B65" s="79">
        <v>5.8127216418218712E-2</v>
      </c>
      <c r="C65" s="79">
        <v>5.5300000000000002E-2</v>
      </c>
      <c r="D65" s="79">
        <v>-4.9605089379262279E-2</v>
      </c>
      <c r="E65" s="80">
        <f t="shared" si="3"/>
        <v>19455.07851889441</v>
      </c>
      <c r="F65" s="80">
        <f t="shared" si="4"/>
        <v>827.12983289527051</v>
      </c>
      <c r="G65" s="80">
        <f t="shared" si="5"/>
        <v>1122.4747917679792</v>
      </c>
    </row>
    <row r="66" spans="1:7">
      <c r="A66" s="78">
        <v>1988</v>
      </c>
      <c r="B66" s="79">
        <v>0.16537192812044688</v>
      </c>
      <c r="C66" s="79">
        <v>5.7700000000000001E-2</v>
      </c>
      <c r="D66" s="79">
        <v>8.2235958434841674E-2</v>
      </c>
      <c r="E66" s="80">
        <f t="shared" si="3"/>
        <v>22672.402365298665</v>
      </c>
      <c r="F66" s="80">
        <f t="shared" si="4"/>
        <v>874.85522425332772</v>
      </c>
      <c r="G66" s="80">
        <f t="shared" si="5"/>
        <v>1214.7825820879684</v>
      </c>
    </row>
    <row r="67" spans="1:7">
      <c r="A67" s="78">
        <v>1989</v>
      </c>
      <c r="B67" s="79">
        <v>0.31475183638196724</v>
      </c>
      <c r="C67" s="79">
        <v>8.0699999999999994E-2</v>
      </c>
      <c r="D67" s="79">
        <v>0.17693647159446219</v>
      </c>
      <c r="E67" s="80">
        <f t="shared" si="3"/>
        <v>29808.582644967279</v>
      </c>
      <c r="F67" s="80">
        <f t="shared" si="4"/>
        <v>945.4560408505713</v>
      </c>
      <c r="G67" s="80">
        <f t="shared" si="5"/>
        <v>1429.7219259170236</v>
      </c>
    </row>
    <row r="68" spans="1:7">
      <c r="A68" s="78">
        <v>1990</v>
      </c>
      <c r="B68" s="79">
        <v>-3.0644516129032118E-2</v>
      </c>
      <c r="C68" s="79">
        <v>7.6300000000000007E-2</v>
      </c>
      <c r="D68" s="79">
        <v>6.2353753335533363E-2</v>
      </c>
      <c r="E68" s="80">
        <f t="shared" si="3"/>
        <v>28895.113053319994</v>
      </c>
      <c r="F68" s="80">
        <f t="shared" si="4"/>
        <v>1017.5943367674699</v>
      </c>
      <c r="G68" s="80">
        <f t="shared" si="5"/>
        <v>1518.8704542240573</v>
      </c>
    </row>
    <row r="69" spans="1:7">
      <c r="A69" s="78">
        <v>1991</v>
      </c>
      <c r="B69" s="79">
        <v>0.30234843134879757</v>
      </c>
      <c r="C69" s="79">
        <v>6.7400000000000002E-2</v>
      </c>
      <c r="D69" s="79">
        <v>0.15004510019517303</v>
      </c>
      <c r="E69" s="80">
        <f t="shared" si="3"/>
        <v>37631.505158637461</v>
      </c>
      <c r="F69" s="80">
        <f t="shared" si="4"/>
        <v>1086.1801950655972</v>
      </c>
      <c r="G69" s="80">
        <f t="shared" si="5"/>
        <v>1746.769523711594</v>
      </c>
    </row>
    <row r="70" spans="1:7">
      <c r="A70" s="78">
        <v>1992</v>
      </c>
      <c r="B70" s="79">
        <v>7.493727972380064E-2</v>
      </c>
      <c r="C70" s="79">
        <v>4.07E-2</v>
      </c>
      <c r="D70" s="79">
        <v>9.3616373162079422E-2</v>
      </c>
      <c r="E70" s="80">
        <f t="shared" si="3"/>
        <v>40451.507787137925</v>
      </c>
      <c r="F70" s="80">
        <f t="shared" si="4"/>
        <v>1130.3877290047669</v>
      </c>
      <c r="G70" s="80">
        <f t="shared" si="5"/>
        <v>1910.2957512715263</v>
      </c>
    </row>
    <row r="71" spans="1:7">
      <c r="A71" s="78">
        <v>1993</v>
      </c>
      <c r="B71" s="79">
        <v>9.96705147919488E-2</v>
      </c>
      <c r="C71" s="79">
        <v>3.2199999999999999E-2</v>
      </c>
      <c r="D71" s="79">
        <v>0.14210957589263107</v>
      </c>
      <c r="E71" s="80">
        <f t="shared" ref="E71:E82" si="6">E70*(1+B71)</f>
        <v>44483.33039239249</v>
      </c>
      <c r="F71" s="80">
        <f t="shared" ref="F71:F82" si="7">F70*(1+C71)</f>
        <v>1166.7862138787204</v>
      </c>
      <c r="G71" s="80">
        <f t="shared" ref="G71:G82" si="8">G70*(1+D71)</f>
        <v>2181.7670703142176</v>
      </c>
    </row>
    <row r="72" spans="1:7">
      <c r="A72" s="78">
        <v>1994</v>
      </c>
      <c r="B72" s="79">
        <v>1.3259206774573897E-2</v>
      </c>
      <c r="C72" s="79">
        <v>3.0599999999999999E-2</v>
      </c>
      <c r="D72" s="79">
        <v>-8.0366555509985921E-2</v>
      </c>
      <c r="E72" s="80">
        <f t="shared" si="6"/>
        <v>45073.144068086905</v>
      </c>
      <c r="F72" s="80">
        <f t="shared" si="7"/>
        <v>1202.4898720234091</v>
      </c>
      <c r="G72" s="80">
        <f t="shared" si="8"/>
        <v>2006.4259659479505</v>
      </c>
    </row>
    <row r="73" spans="1:7">
      <c r="A73" s="78">
        <v>1995</v>
      </c>
      <c r="B73" s="79">
        <v>0.37195198902606308</v>
      </c>
      <c r="C73" s="79">
        <v>5.6000000000000001E-2</v>
      </c>
      <c r="D73" s="79">
        <v>0.23480780112538907</v>
      </c>
      <c r="E73" s="80">
        <f t="shared" si="6"/>
        <v>61838.189655870119</v>
      </c>
      <c r="F73" s="80">
        <f t="shared" si="7"/>
        <v>1269.82930485672</v>
      </c>
      <c r="G73" s="80">
        <f t="shared" si="8"/>
        <v>2477.5504351330737</v>
      </c>
    </row>
    <row r="74" spans="1:7">
      <c r="A74" s="78">
        <v>1996</v>
      </c>
      <c r="B74" s="79">
        <v>0.23817458802136615</v>
      </c>
      <c r="C74" s="79">
        <v>5.1400000000000001E-2</v>
      </c>
      <c r="D74" s="79">
        <v>1.428607793401844E-2</v>
      </c>
      <c r="E74" s="80">
        <f t="shared" si="6"/>
        <v>76566.475001144092</v>
      </c>
      <c r="F74" s="80">
        <f t="shared" si="7"/>
        <v>1335.0985311263555</v>
      </c>
      <c r="G74" s="80">
        <f t="shared" si="8"/>
        <v>2512.9449137348461</v>
      </c>
    </row>
    <row r="75" spans="1:7">
      <c r="A75" s="78">
        <v>1997</v>
      </c>
      <c r="B75" s="79">
        <v>0.31857597560649414</v>
      </c>
      <c r="C75" s="79">
        <v>4.9099999999999998E-2</v>
      </c>
      <c r="D75" s="79">
        <v>9.939130272977531E-2</v>
      </c>
      <c r="E75" s="80">
        <f t="shared" si="6"/>
        <v>100958.71447338381</v>
      </c>
      <c r="F75" s="80">
        <f t="shared" si="7"/>
        <v>1400.6518690046594</v>
      </c>
      <c r="G75" s="80">
        <f t="shared" si="8"/>
        <v>2762.7097823991153</v>
      </c>
    </row>
    <row r="76" spans="1:7">
      <c r="A76" s="78">
        <v>1998</v>
      </c>
      <c r="B76" s="79">
        <v>0.28337953278443584</v>
      </c>
      <c r="C76" s="79">
        <v>5.16E-2</v>
      </c>
      <c r="D76" s="79">
        <v>0.14921431922606215</v>
      </c>
      <c r="E76" s="80">
        <f t="shared" si="6"/>
        <v>129568.34781136856</v>
      </c>
      <c r="F76" s="80">
        <f t="shared" si="7"/>
        <v>1472.9255054452999</v>
      </c>
      <c r="G76" s="80">
        <f t="shared" si="8"/>
        <v>3174.9456417989818</v>
      </c>
    </row>
    <row r="77" spans="1:7">
      <c r="A77" s="78">
        <v>1999</v>
      </c>
      <c r="B77" s="79">
        <v>0.20885350992084475</v>
      </c>
      <c r="C77" s="79">
        <v>4.3900000000000002E-2</v>
      </c>
      <c r="D77" s="79">
        <v>-8.2542147962685761E-2</v>
      </c>
      <c r="E77" s="80">
        <f t="shared" si="6"/>
        <v>156629.15202641769</v>
      </c>
      <c r="F77" s="80">
        <f t="shared" si="7"/>
        <v>1537.5869351343486</v>
      </c>
      <c r="G77" s="80">
        <f t="shared" si="8"/>
        <v>2912.8788088601259</v>
      </c>
    </row>
    <row r="78" spans="1:7">
      <c r="A78" s="78">
        <v>2000</v>
      </c>
      <c r="B78" s="79">
        <v>-9.0318189552492781E-2</v>
      </c>
      <c r="C78" s="79">
        <v>5.3699999999999998E-2</v>
      </c>
      <c r="D78" s="79">
        <v>0.16655267125397488</v>
      </c>
      <c r="E78" s="80">
        <f t="shared" si="6"/>
        <v>142482.69058424947</v>
      </c>
      <c r="F78" s="80">
        <f t="shared" si="7"/>
        <v>1620.1553535510632</v>
      </c>
      <c r="G78" s="80">
        <f t="shared" si="8"/>
        <v>3398.0265555148762</v>
      </c>
    </row>
    <row r="79" spans="1:7">
      <c r="A79" s="78">
        <v>2001</v>
      </c>
      <c r="B79" s="79">
        <v>-0.11849759142000185</v>
      </c>
      <c r="C79" s="79">
        <v>5.7299999999999997E-2</v>
      </c>
      <c r="D79" s="79">
        <v>5.5721811892492555E-2</v>
      </c>
      <c r="E79" s="80">
        <f t="shared" si="6"/>
        <v>125598.83493097454</v>
      </c>
      <c r="F79" s="80">
        <f t="shared" si="7"/>
        <v>1712.990255309539</v>
      </c>
      <c r="G79" s="80">
        <f t="shared" si="8"/>
        <v>3587.3707520469702</v>
      </c>
    </row>
    <row r="80" spans="1:7">
      <c r="A80" s="78">
        <v>2002</v>
      </c>
      <c r="B80" s="79">
        <v>-0.21976500100166352</v>
      </c>
      <c r="C80" s="79">
        <v>1.7999999999999999E-2</v>
      </c>
      <c r="D80" s="79">
        <v>0.15116400378109285</v>
      </c>
      <c r="E80" s="80">
        <f t="shared" si="6"/>
        <v>97996.606846561146</v>
      </c>
      <c r="F80" s="80">
        <f t="shared" si="7"/>
        <v>1743.8240799051107</v>
      </c>
      <c r="G80" s="80">
        <f t="shared" si="8"/>
        <v>4129.6520779735802</v>
      </c>
    </row>
    <row r="81" spans="1:13">
      <c r="A81" s="78">
        <v>2003</v>
      </c>
      <c r="B81" s="79">
        <v>0.28411493259984999</v>
      </c>
      <c r="C81" s="79">
        <v>1.7999999999999999E-2</v>
      </c>
      <c r="D81" s="79">
        <v>3.7531858817758529E-3</v>
      </c>
      <c r="E81" s="80">
        <f t="shared" si="6"/>
        <v>125838.90619578586</v>
      </c>
      <c r="F81" s="80">
        <f t="shared" si="7"/>
        <v>1775.2129133434028</v>
      </c>
      <c r="G81" s="80">
        <f t="shared" si="8"/>
        <v>4145.1514298492766</v>
      </c>
      <c r="I81" s="85"/>
    </row>
    <row r="82" spans="1:13">
      <c r="A82" s="78">
        <v>2004</v>
      </c>
      <c r="B82" s="79">
        <v>0.10742775944096193</v>
      </c>
      <c r="C82" s="79">
        <v>2.18E-2</v>
      </c>
      <c r="D82" s="79">
        <v>4.490683702274547E-2</v>
      </c>
      <c r="E82" s="80">
        <f t="shared" si="6"/>
        <v>139357.49793890052</v>
      </c>
      <c r="F82" s="80">
        <f t="shared" si="7"/>
        <v>1813.9125548542891</v>
      </c>
      <c r="G82" s="80">
        <f t="shared" si="8"/>
        <v>4331.2970695441181</v>
      </c>
    </row>
    <row r="83" spans="1:13">
      <c r="A83" s="78">
        <v>2005</v>
      </c>
      <c r="B83" s="79">
        <v>4.8344775232688535E-2</v>
      </c>
      <c r="C83" s="79">
        <v>4.3099999999999999E-2</v>
      </c>
      <c r="D83" s="79">
        <v>2.8675329597779506E-2</v>
      </c>
      <c r="E83" s="80">
        <v>146062.54</v>
      </c>
      <c r="F83" s="80">
        <v>1892.09</v>
      </c>
      <c r="G83" s="80">
        <v>4455.5</v>
      </c>
    </row>
    <row r="84" spans="1:13">
      <c r="A84" s="78">
        <v>2006</v>
      </c>
      <c r="B84" s="106">
        <v>0.15612557979315703</v>
      </c>
      <c r="C84" s="106">
        <v>1.6574999999999999E-2</v>
      </c>
      <c r="D84" s="106">
        <v>1.9610012417568386E-2</v>
      </c>
      <c r="E84" s="80">
        <f t="shared" ref="E84:G86" si="9">E83*(1+B84)</f>
        <v>168866.6387435612</v>
      </c>
      <c r="F84" s="80">
        <f t="shared" si="9"/>
        <v>1923.4513917499999</v>
      </c>
      <c r="G84" s="80">
        <f t="shared" si="9"/>
        <v>4542.8724103264758</v>
      </c>
    </row>
    <row r="85" spans="1:13">
      <c r="A85" s="78">
        <v>2007</v>
      </c>
      <c r="B85" s="106">
        <v>5.4847352464217694E-2</v>
      </c>
      <c r="C85" s="106">
        <v>1.03E-2</v>
      </c>
      <c r="D85" s="106">
        <v>0.10209921930012807</v>
      </c>
      <c r="E85" s="80">
        <f t="shared" si="9"/>
        <v>178128.52679817702</v>
      </c>
      <c r="F85" s="80">
        <f t="shared" si="9"/>
        <v>1943.2629410850247</v>
      </c>
      <c r="G85" s="80">
        <f t="shared" si="9"/>
        <v>5006.6961368008997</v>
      </c>
      <c r="H85" s="82"/>
      <c r="I85" s="82"/>
      <c r="J85" s="82"/>
      <c r="K85" s="83"/>
      <c r="L85" s="83"/>
      <c r="M85" s="83"/>
    </row>
    <row r="86" spans="1:13">
      <c r="A86" s="78">
        <v>2008</v>
      </c>
      <c r="B86" s="106">
        <v>-0.36575499196382355</v>
      </c>
      <c r="C86" s="106">
        <v>1.2275000000000001E-2</v>
      </c>
      <c r="D86" s="106">
        <v>0.20101279926977011</v>
      </c>
      <c r="E86" s="80">
        <f t="shared" si="9"/>
        <v>112977.12891058205</v>
      </c>
      <c r="F86" s="80">
        <f t="shared" si="9"/>
        <v>1967.1164936868436</v>
      </c>
      <c r="G86" s="80">
        <f>G85*(1+D86)</f>
        <v>6013.1061423523925</v>
      </c>
      <c r="H86" s="82"/>
      <c r="I86" s="82"/>
      <c r="J86" s="82"/>
      <c r="K86" s="83"/>
      <c r="L86" s="83"/>
      <c r="M86" s="83"/>
    </row>
    <row r="87" spans="1:13">
      <c r="A87" s="78">
        <v>2009</v>
      </c>
      <c r="B87" s="106">
        <v>0.25924162745640733</v>
      </c>
      <c r="C87" s="106">
        <v>1.3500000000000001E-3</v>
      </c>
      <c r="D87" s="106">
        <v>-0.11116695313259162</v>
      </c>
      <c r="E87" s="80">
        <f>E86*(1+B87)</f>
        <v>142265.50367471366</v>
      </c>
      <c r="F87" s="80">
        <f>F86*(1+C87)</f>
        <v>1969.7721009533207</v>
      </c>
      <c r="G87" s="80">
        <f>G86*(1+D87)</f>
        <v>5344.6474536442056</v>
      </c>
      <c r="H87" s="82"/>
      <c r="I87" s="82"/>
      <c r="J87" s="82"/>
      <c r="K87" s="83"/>
      <c r="L87" s="83"/>
      <c r="M87" s="83"/>
    </row>
    <row r="88" spans="1:13">
      <c r="A88" s="206">
        <v>2010</v>
      </c>
      <c r="B88" s="106">
        <v>0.14856066720473518</v>
      </c>
      <c r="C88" s="207">
        <v>1.2999999999999999E-3</v>
      </c>
      <c r="D88" s="106">
        <v>8.4629338803557719E-2</v>
      </c>
      <c r="E88" s="208">
        <f>E87*(1+B88)</f>
        <v>163400.56182084684</v>
      </c>
      <c r="F88" s="208">
        <f>F87*(1+C88)</f>
        <v>1972.3328046845602</v>
      </c>
      <c r="G88" s="208">
        <f>G87*(1+D88)</f>
        <v>5796.9614337842331</v>
      </c>
      <c r="H88" s="209"/>
      <c r="I88" s="210"/>
      <c r="J88" s="209"/>
      <c r="K88" s="83"/>
      <c r="L88" s="83"/>
      <c r="M88" s="83"/>
    </row>
    <row r="89" spans="1:13">
      <c r="A89" s="158"/>
      <c r="B89" s="159"/>
      <c r="C89" s="159"/>
      <c r="D89" s="159"/>
      <c r="E89" s="83"/>
      <c r="F89" s="83"/>
      <c r="G89" s="81"/>
      <c r="H89" s="82"/>
      <c r="I89" s="82"/>
      <c r="J89" s="82"/>
    </row>
    <row r="90" spans="1:13">
      <c r="A90" s="84" t="s">
        <v>71</v>
      </c>
      <c r="G90" s="121" t="s">
        <v>57</v>
      </c>
    </row>
    <row r="91" spans="1:13">
      <c r="A91" s="76" t="s">
        <v>45</v>
      </c>
      <c r="B91" s="76" t="s">
        <v>54</v>
      </c>
      <c r="C91" s="76" t="s">
        <v>55</v>
      </c>
      <c r="D91" s="76" t="s">
        <v>56</v>
      </c>
      <c r="F91" s="77" t="s">
        <v>58</v>
      </c>
      <c r="G91" s="76" t="s">
        <v>59</v>
      </c>
    </row>
    <row r="92" spans="1:13">
      <c r="A92" s="107" t="s">
        <v>238</v>
      </c>
      <c r="B92" s="106">
        <f>AVERAGE(B6:B88)</f>
        <v>0.11315349350819978</v>
      </c>
      <c r="C92" s="106">
        <f>AVERAGE(C6:C88)</f>
        <v>3.7027710843373494E-2</v>
      </c>
      <c r="D92" s="106">
        <f>AVERAGE(D6:D88)</f>
        <v>5.2821858646182544E-2</v>
      </c>
      <c r="E92" s="108"/>
      <c r="F92" s="109">
        <f>B92-C92</f>
        <v>7.612578266482628E-2</v>
      </c>
      <c r="G92" s="109">
        <f>B92-D92</f>
        <v>6.0331634862017237E-2</v>
      </c>
      <c r="H92" s="85"/>
    </row>
    <row r="93" spans="1:13">
      <c r="A93" s="107" t="s">
        <v>240</v>
      </c>
      <c r="B93" s="106">
        <f>AVERAGE(B58:B88)</f>
        <v>0.12708818636954999</v>
      </c>
      <c r="C93" s="106">
        <f>AVERAGE(C58:C88)</f>
        <v>5.3270967741935481E-2</v>
      </c>
      <c r="D93" s="106">
        <f>AVERAGE(D58:D88)</f>
        <v>8.9967231419496918E-2</v>
      </c>
      <c r="E93" s="108"/>
      <c r="F93" s="109">
        <f>B93-C93</f>
        <v>7.3817218627614506E-2</v>
      </c>
      <c r="G93" s="109">
        <f>B93-D93</f>
        <v>3.7120954950053076E-2</v>
      </c>
      <c r="H93" s="85"/>
    </row>
    <row r="94" spans="1:13">
      <c r="A94" s="107" t="s">
        <v>239</v>
      </c>
      <c r="B94" s="106">
        <f>AVERAGE(B78:B88)</f>
        <v>2.4029720023094173E-2</v>
      </c>
      <c r="C94" s="106">
        <f>AVERAGE(C78:C88)</f>
        <v>2.3063636363636363E-2</v>
      </c>
      <c r="D94" s="106">
        <f>AVERAGE(D78:D88)</f>
        <v>6.7905296008026708E-2</v>
      </c>
      <c r="E94" s="108"/>
      <c r="F94" s="120">
        <f>B94-C94</f>
        <v>9.660836594578108E-4</v>
      </c>
      <c r="G94" s="120">
        <f>B94-D94</f>
        <v>-4.3875575984932538E-2</v>
      </c>
      <c r="H94" s="85"/>
    </row>
    <row r="95" spans="1:13" ht="12.75">
      <c r="A95" s="72"/>
      <c r="B95" s="72"/>
      <c r="C95" s="72"/>
      <c r="D95" s="72"/>
      <c r="E95" s="72"/>
      <c r="F95" s="72"/>
      <c r="G95" s="72"/>
    </row>
    <row r="96" spans="1:13" ht="12.75">
      <c r="A96" s="65" t="s">
        <v>5</v>
      </c>
      <c r="B96"/>
      <c r="C96"/>
      <c r="D96"/>
      <c r="E96"/>
      <c r="F96"/>
      <c r="G96"/>
      <c r="H96"/>
    </row>
    <row r="97" spans="1:8" ht="12.75">
      <c r="A97"/>
      <c r="B97"/>
      <c r="C97"/>
      <c r="D97"/>
      <c r="E97"/>
      <c r="F97"/>
      <c r="G97"/>
      <c r="H97"/>
    </row>
    <row r="98" spans="1:8" ht="15" customHeight="1">
      <c r="A98" t="s">
        <v>77</v>
      </c>
      <c r="B98"/>
      <c r="C98"/>
      <c r="D98"/>
      <c r="E98"/>
      <c r="F98"/>
      <c r="G98"/>
      <c r="H98"/>
    </row>
    <row r="99" spans="1:8" ht="15" customHeight="1">
      <c r="A99" s="124" t="s">
        <v>86</v>
      </c>
      <c r="B99"/>
      <c r="C99"/>
      <c r="D99"/>
      <c r="E99"/>
      <c r="F99"/>
      <c r="G99"/>
      <c r="H99"/>
    </row>
    <row r="100" spans="1:8" ht="15" customHeight="1">
      <c r="A100" t="s">
        <v>78</v>
      </c>
      <c r="B100"/>
      <c r="C100"/>
      <c r="D100"/>
      <c r="E100"/>
      <c r="F100"/>
      <c r="G100"/>
      <c r="H100"/>
    </row>
    <row r="101" spans="1:8" ht="15" customHeight="1">
      <c r="A101" t="s">
        <v>79</v>
      </c>
      <c r="H101" s="72" t="s">
        <v>251</v>
      </c>
    </row>
    <row r="102" spans="1:8">
      <c r="A102"/>
    </row>
    <row r="103" spans="1:8">
      <c r="A103" s="111"/>
      <c r="B103" s="111"/>
      <c r="C103" s="111"/>
      <c r="D103" s="111"/>
      <c r="E103" s="112"/>
    </row>
    <row r="104" spans="1:8">
      <c r="A104" s="65"/>
      <c r="B104" s="111"/>
      <c r="C104" s="111"/>
      <c r="D104" s="111"/>
      <c r="E104" s="112"/>
    </row>
    <row r="105" spans="1:8">
      <c r="A105" s="112"/>
      <c r="B105" s="112"/>
      <c r="C105" s="112"/>
      <c r="D105" s="112"/>
      <c r="E105" s="112"/>
    </row>
  </sheetData>
  <phoneticPr fontId="27" type="noConversion"/>
  <hyperlinks>
    <hyperlink ref="A96" r:id="rId1"/>
  </hyperlinks>
  <printOptions gridLinesSet="0"/>
  <pageMargins left="0.78740157499999996" right="0.78740157499999996" top="0.984251969" bottom="0.984251969" header="0.5" footer="0.5"/>
  <pageSetup orientation="portrait" horizontalDpi="4294967292" verticalDpi="4294967292" r:id="rId2"/>
  <headerFooter alignWithMargins="0">
    <oddHeader>&amp;A</oddHeader>
    <oddFooter>Page &amp;P</oddFooter>
  </headerFooter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M272"/>
  <sheetViews>
    <sheetView workbookViewId="0">
      <selection activeCell="D25" sqref="D25"/>
    </sheetView>
  </sheetViews>
  <sheetFormatPr defaultRowHeight="12.75"/>
  <cols>
    <col min="1" max="1" width="11.140625" style="125" customWidth="1"/>
    <col min="2" max="5" width="9.140625" style="125"/>
    <col min="6" max="6" width="9.85546875" style="125" customWidth="1"/>
    <col min="7" max="8" width="9.140625" style="125"/>
    <col min="9" max="9" width="11.5703125" style="125" customWidth="1"/>
    <col min="10" max="10" width="8.85546875" style="125" bestFit="1" customWidth="1"/>
    <col min="11" max="11" width="10.140625" style="125" bestFit="1" customWidth="1"/>
    <col min="12" max="13" width="9.140625" style="125"/>
    <col min="14" max="14" width="10.140625" style="125" bestFit="1" customWidth="1"/>
    <col min="15" max="15" width="9.140625" style="125"/>
    <col min="16" max="16" width="10.140625" style="125" bestFit="1" customWidth="1"/>
    <col min="17" max="17" width="9.140625" style="125"/>
    <col min="18" max="18" width="10.140625" style="125" bestFit="1" customWidth="1"/>
    <col min="19" max="16384" width="9.140625" style="125"/>
  </cols>
  <sheetData>
    <row r="1" spans="1:13">
      <c r="A1" s="172" t="s">
        <v>243</v>
      </c>
      <c r="I1" s="126"/>
      <c r="M1" s="126" t="s">
        <v>185</v>
      </c>
    </row>
    <row r="2" spans="1:13">
      <c r="A2" s="172" t="s">
        <v>244</v>
      </c>
      <c r="J2" s="164"/>
    </row>
    <row r="3" spans="1:13">
      <c r="A3" s="163" t="s">
        <v>74</v>
      </c>
      <c r="B3" s="224" t="s">
        <v>182</v>
      </c>
      <c r="C3" s="224"/>
      <c r="F3" s="163" t="s">
        <v>74</v>
      </c>
      <c r="G3" s="224" t="s">
        <v>182</v>
      </c>
      <c r="H3" s="224"/>
      <c r="J3" s="165"/>
      <c r="K3" s="163" t="s">
        <v>74</v>
      </c>
      <c r="L3" s="224" t="s">
        <v>182</v>
      </c>
      <c r="M3" s="224"/>
    </row>
    <row r="4" spans="1:13">
      <c r="A4" s="212">
        <v>40544</v>
      </c>
      <c r="B4" s="227">
        <f>AVERAGE(B8:B267)</f>
        <v>3.215059760956176</v>
      </c>
      <c r="C4" s="227"/>
      <c r="F4" s="212">
        <v>40544</v>
      </c>
      <c r="G4" s="227">
        <f>AVERAGE(G8:G267)</f>
        <v>4.2510756972111565</v>
      </c>
      <c r="H4" s="227"/>
      <c r="J4" s="166"/>
      <c r="K4" s="214">
        <v>40544</v>
      </c>
      <c r="L4" s="227">
        <f>AVERAGE(L8:L260)</f>
        <v>1.2305801587301584</v>
      </c>
      <c r="M4" s="227"/>
    </row>
    <row r="5" spans="1:13">
      <c r="J5" s="164"/>
    </row>
    <row r="6" spans="1:13" ht="18">
      <c r="A6" s="213" t="s">
        <v>89</v>
      </c>
      <c r="F6" s="213" t="s">
        <v>184</v>
      </c>
      <c r="K6" s="226" t="s">
        <v>207</v>
      </c>
      <c r="L6" s="226"/>
    </row>
    <row r="7" spans="1:13">
      <c r="A7" s="215" t="s">
        <v>74</v>
      </c>
      <c r="B7" s="183"/>
      <c r="F7" s="181" t="s">
        <v>74</v>
      </c>
      <c r="G7" s="183"/>
      <c r="K7" s="163" t="s">
        <v>74</v>
      </c>
      <c r="L7" s="163" t="s">
        <v>90</v>
      </c>
    </row>
    <row r="8" spans="1:13">
      <c r="A8" s="216">
        <v>40543</v>
      </c>
      <c r="B8" s="221">
        <v>3.3</v>
      </c>
      <c r="F8" s="216">
        <v>40543</v>
      </c>
      <c r="G8" s="221">
        <v>4.34</v>
      </c>
      <c r="K8" s="218">
        <v>40543</v>
      </c>
      <c r="L8" s="149">
        <v>1.1226</v>
      </c>
      <c r="M8" s="173"/>
    </row>
    <row r="9" spans="1:13">
      <c r="A9" s="216">
        <v>40542</v>
      </c>
      <c r="B9" s="221">
        <v>3.38</v>
      </c>
      <c r="F9" s="216">
        <v>40542</v>
      </c>
      <c r="G9" s="221">
        <v>4.43</v>
      </c>
      <c r="K9" s="219">
        <v>40542</v>
      </c>
      <c r="L9" s="149">
        <v>1.1807000000000001</v>
      </c>
      <c r="M9" s="173"/>
    </row>
    <row r="10" spans="1:13">
      <c r="A10" s="216">
        <v>40541</v>
      </c>
      <c r="B10" s="221">
        <v>3.35</v>
      </c>
      <c r="F10" s="216">
        <v>40541</v>
      </c>
      <c r="G10" s="221">
        <v>4.41</v>
      </c>
      <c r="K10" s="219">
        <v>40541</v>
      </c>
      <c r="L10" s="149">
        <v>1.1495</v>
      </c>
      <c r="M10" s="173"/>
    </row>
    <row r="11" spans="1:13">
      <c r="A11" s="216">
        <v>40540</v>
      </c>
      <c r="B11" s="221">
        <v>3.5</v>
      </c>
      <c r="F11" s="216">
        <v>40540</v>
      </c>
      <c r="G11" s="221">
        <v>4.53</v>
      </c>
      <c r="K11" s="219">
        <v>40540</v>
      </c>
      <c r="L11" s="149">
        <v>1.25</v>
      </c>
      <c r="M11" s="173"/>
    </row>
    <row r="12" spans="1:13">
      <c r="A12" s="216">
        <v>40539</v>
      </c>
      <c r="B12" s="221">
        <v>3.36</v>
      </c>
      <c r="F12" s="216">
        <v>40539</v>
      </c>
      <c r="G12" s="221">
        <v>4.42</v>
      </c>
      <c r="K12" s="219">
        <v>40539</v>
      </c>
      <c r="L12" s="149">
        <v>1.1456999999999999</v>
      </c>
      <c r="M12" s="173"/>
    </row>
    <row r="13" spans="1:13">
      <c r="A13" s="216">
        <v>40536</v>
      </c>
      <c r="B13" s="221" t="s">
        <v>242</v>
      </c>
      <c r="F13" s="216">
        <v>40536</v>
      </c>
      <c r="G13" s="221" t="s">
        <v>242</v>
      </c>
      <c r="I13" s="222"/>
      <c r="K13" s="219">
        <v>40535</v>
      </c>
      <c r="L13" s="149">
        <v>1.1668000000000001</v>
      </c>
      <c r="M13" s="173"/>
    </row>
    <row r="14" spans="1:13">
      <c r="A14" s="216">
        <v>40535</v>
      </c>
      <c r="B14" s="221">
        <v>3.41</v>
      </c>
      <c r="F14" s="216">
        <v>40535</v>
      </c>
      <c r="G14" s="221">
        <v>4.47</v>
      </c>
      <c r="I14" s="222"/>
      <c r="K14" s="219">
        <v>40534</v>
      </c>
      <c r="L14" s="149">
        <v>1.1288</v>
      </c>
      <c r="M14" s="173"/>
    </row>
    <row r="15" spans="1:13">
      <c r="A15" s="216">
        <v>40534</v>
      </c>
      <c r="B15" s="221">
        <v>3.36</v>
      </c>
      <c r="F15" s="216">
        <v>40534</v>
      </c>
      <c r="G15" s="221">
        <v>4.45</v>
      </c>
      <c r="I15" s="222"/>
      <c r="K15" s="219">
        <v>40533</v>
      </c>
      <c r="L15" s="149">
        <v>1.1158999999999999</v>
      </c>
      <c r="M15" s="173"/>
    </row>
    <row r="16" spans="1:13">
      <c r="A16" s="216">
        <v>40533</v>
      </c>
      <c r="B16" s="221">
        <v>3.35</v>
      </c>
      <c r="F16" s="216">
        <v>40533</v>
      </c>
      <c r="G16" s="221">
        <v>4.4400000000000004</v>
      </c>
      <c r="I16" s="222"/>
      <c r="K16" s="219">
        <v>40532</v>
      </c>
      <c r="L16" s="149">
        <v>1.1436999999999999</v>
      </c>
      <c r="M16" s="173"/>
    </row>
    <row r="17" spans="1:13">
      <c r="A17" s="216">
        <v>40532</v>
      </c>
      <c r="B17" s="221">
        <v>3.36</v>
      </c>
      <c r="F17" s="216">
        <v>40532</v>
      </c>
      <c r="G17" s="221">
        <v>4.4400000000000004</v>
      </c>
      <c r="I17" s="222"/>
      <c r="K17" s="219">
        <v>40529</v>
      </c>
      <c r="L17" s="149">
        <v>1.1151</v>
      </c>
      <c r="M17" s="173"/>
    </row>
    <row r="18" spans="1:13">
      <c r="A18" s="216">
        <v>40529</v>
      </c>
      <c r="B18" s="221">
        <v>3.33</v>
      </c>
      <c r="F18" s="216">
        <v>40529</v>
      </c>
      <c r="G18" s="221">
        <v>4.41</v>
      </c>
      <c r="I18" s="222"/>
      <c r="K18" s="219">
        <v>40528</v>
      </c>
      <c r="L18" s="149">
        <v>1.2315</v>
      </c>
      <c r="M18" s="173"/>
    </row>
    <row r="19" spans="1:13">
      <c r="A19" s="216">
        <v>40528</v>
      </c>
      <c r="B19" s="221">
        <v>3.47</v>
      </c>
      <c r="F19" s="216">
        <v>40528</v>
      </c>
      <c r="G19" s="221">
        <v>4.57</v>
      </c>
      <c r="I19" s="222"/>
      <c r="K19" s="219">
        <v>40527</v>
      </c>
      <c r="L19" s="149">
        <v>1.2687999999999999</v>
      </c>
      <c r="M19" s="173"/>
    </row>
    <row r="20" spans="1:13">
      <c r="A20" s="216">
        <v>40527</v>
      </c>
      <c r="B20" s="221">
        <v>3.53</v>
      </c>
      <c r="F20" s="216">
        <v>40527</v>
      </c>
      <c r="G20" s="221">
        <v>4.59</v>
      </c>
      <c r="I20" s="222"/>
      <c r="K20" s="219">
        <v>40526</v>
      </c>
      <c r="L20" s="149">
        <v>1.3146</v>
      </c>
      <c r="M20" s="173"/>
    </row>
    <row r="21" spans="1:13">
      <c r="A21" s="216">
        <v>40526</v>
      </c>
      <c r="B21" s="221">
        <v>3.49</v>
      </c>
      <c r="F21" s="216">
        <v>40526</v>
      </c>
      <c r="G21" s="221">
        <v>4.54</v>
      </c>
      <c r="I21" s="222"/>
      <c r="K21" s="219">
        <v>40525</v>
      </c>
      <c r="L21" s="149">
        <v>1.1714</v>
      </c>
      <c r="M21" s="173"/>
    </row>
    <row r="22" spans="1:13">
      <c r="A22" s="216">
        <v>40525</v>
      </c>
      <c r="B22" s="221">
        <v>3.29</v>
      </c>
      <c r="F22" s="216">
        <v>40525</v>
      </c>
      <c r="G22" s="221">
        <v>4.3899999999999997</v>
      </c>
      <c r="I22" s="222"/>
      <c r="K22" s="219">
        <v>40522</v>
      </c>
      <c r="L22" s="149">
        <v>1.2208000000000001</v>
      </c>
      <c r="M22" s="173"/>
    </row>
    <row r="23" spans="1:13">
      <c r="A23" s="216">
        <v>40522</v>
      </c>
      <c r="B23" s="221">
        <v>3.32</v>
      </c>
      <c r="F23" s="216">
        <v>40522</v>
      </c>
      <c r="G23" s="221">
        <v>4.43</v>
      </c>
      <c r="I23" s="222"/>
      <c r="K23" s="219">
        <v>40521</v>
      </c>
      <c r="L23" s="149">
        <v>1.177</v>
      </c>
      <c r="M23" s="173"/>
    </row>
    <row r="24" spans="1:13">
      <c r="A24" s="216">
        <v>40521</v>
      </c>
      <c r="B24" s="221">
        <v>3.23</v>
      </c>
      <c r="F24" s="216">
        <v>40521</v>
      </c>
      <c r="G24" s="221">
        <v>4.41</v>
      </c>
      <c r="I24" s="222"/>
      <c r="K24" s="219">
        <v>40520</v>
      </c>
      <c r="L24" s="149">
        <v>1.1444000000000001</v>
      </c>
      <c r="M24" s="173"/>
    </row>
    <row r="25" spans="1:13">
      <c r="A25" s="216">
        <v>40520</v>
      </c>
      <c r="B25" s="221">
        <v>3.26</v>
      </c>
      <c r="F25" s="216">
        <v>40520</v>
      </c>
      <c r="G25" s="221">
        <v>4.45</v>
      </c>
      <c r="I25" s="222"/>
      <c r="K25" s="219">
        <v>40519</v>
      </c>
      <c r="L25" s="149">
        <v>1.0258</v>
      </c>
      <c r="M25" s="173"/>
    </row>
    <row r="26" spans="1:13">
      <c r="A26" s="216">
        <v>40519</v>
      </c>
      <c r="B26" s="221">
        <v>3.15</v>
      </c>
      <c r="F26" s="216">
        <v>40519</v>
      </c>
      <c r="G26" s="221">
        <v>4.3899999999999997</v>
      </c>
      <c r="I26" s="222"/>
      <c r="K26" s="219">
        <v>40518</v>
      </c>
      <c r="L26" s="149">
        <v>0.85670000000000002</v>
      </c>
      <c r="M26" s="173"/>
    </row>
    <row r="27" spans="1:13">
      <c r="A27" s="216">
        <v>40518</v>
      </c>
      <c r="B27" s="221">
        <v>2.95</v>
      </c>
      <c r="F27" s="216">
        <v>40518</v>
      </c>
      <c r="G27" s="221">
        <v>4.25</v>
      </c>
      <c r="I27" s="222"/>
      <c r="K27" s="219">
        <v>40515</v>
      </c>
      <c r="L27" s="149">
        <v>0.92569999999999997</v>
      </c>
      <c r="M27" s="173"/>
    </row>
    <row r="28" spans="1:13">
      <c r="A28" s="216">
        <v>40515</v>
      </c>
      <c r="B28" s="221">
        <v>3.03</v>
      </c>
      <c r="F28" s="216">
        <v>40515</v>
      </c>
      <c r="G28" s="221">
        <v>4.32</v>
      </c>
      <c r="I28" s="222"/>
      <c r="K28" s="219">
        <v>40514</v>
      </c>
      <c r="L28" s="149">
        <v>0.91020000000000001</v>
      </c>
      <c r="M28" s="173"/>
    </row>
    <row r="29" spans="1:13">
      <c r="A29" s="216">
        <v>40514</v>
      </c>
      <c r="B29" s="221">
        <v>3.01</v>
      </c>
      <c r="F29" s="216">
        <v>40514</v>
      </c>
      <c r="G29" s="221">
        <v>4.2699999999999996</v>
      </c>
      <c r="I29" s="222"/>
      <c r="K29" s="219">
        <v>40513</v>
      </c>
      <c r="L29" s="149">
        <v>0.90139999999999998</v>
      </c>
      <c r="M29" s="173"/>
    </row>
    <row r="30" spans="1:13">
      <c r="A30" s="216">
        <v>40513</v>
      </c>
      <c r="B30" s="221">
        <v>2.97</v>
      </c>
      <c r="F30" s="216">
        <v>40513</v>
      </c>
      <c r="G30" s="221">
        <v>4.24</v>
      </c>
      <c r="I30" s="222"/>
      <c r="K30" s="219">
        <v>40512</v>
      </c>
      <c r="L30" s="149">
        <v>0.81310000000000004</v>
      </c>
      <c r="M30" s="173"/>
    </row>
    <row r="31" spans="1:13">
      <c r="A31" s="216">
        <v>40512</v>
      </c>
      <c r="B31" s="221">
        <v>2.81</v>
      </c>
      <c r="F31" s="216">
        <v>40512</v>
      </c>
      <c r="G31" s="221">
        <v>4.12</v>
      </c>
      <c r="I31" s="222"/>
      <c r="K31" s="219">
        <v>40511</v>
      </c>
      <c r="L31" s="149">
        <v>0.77739999999999998</v>
      </c>
      <c r="M31" s="173"/>
    </row>
    <row r="32" spans="1:13">
      <c r="A32" s="216">
        <v>40511</v>
      </c>
      <c r="B32" s="221">
        <v>2.84</v>
      </c>
      <c r="F32" s="216">
        <v>40511</v>
      </c>
      <c r="G32" s="221">
        <v>4.16</v>
      </c>
      <c r="I32" s="222"/>
      <c r="K32" s="219">
        <v>40508</v>
      </c>
      <c r="L32" s="149">
        <v>0.80969999999999998</v>
      </c>
      <c r="M32" s="173"/>
    </row>
    <row r="33" spans="1:13">
      <c r="A33" s="216">
        <v>40508</v>
      </c>
      <c r="B33" s="221">
        <v>2.87</v>
      </c>
      <c r="F33" s="216">
        <v>40508</v>
      </c>
      <c r="G33" s="221">
        <v>4.21</v>
      </c>
      <c r="I33" s="222"/>
      <c r="K33" s="219">
        <v>40506</v>
      </c>
      <c r="L33" s="149">
        <v>0.84789999999999999</v>
      </c>
      <c r="M33" s="173"/>
    </row>
    <row r="34" spans="1:13">
      <c r="A34" s="216">
        <v>40507</v>
      </c>
      <c r="B34" s="221" t="s">
        <v>242</v>
      </c>
      <c r="F34" s="216">
        <v>40507</v>
      </c>
      <c r="G34" s="221" t="s">
        <v>242</v>
      </c>
      <c r="I34" s="222"/>
      <c r="K34" s="219">
        <v>40505</v>
      </c>
      <c r="L34" s="149">
        <v>0.7571</v>
      </c>
      <c r="M34" s="173"/>
    </row>
    <row r="35" spans="1:13">
      <c r="A35" s="216">
        <v>40506</v>
      </c>
      <c r="B35" s="221">
        <v>2.93</v>
      </c>
      <c r="F35" s="216">
        <v>40506</v>
      </c>
      <c r="G35" s="221">
        <v>4.29</v>
      </c>
      <c r="I35" s="222"/>
      <c r="K35" s="219">
        <v>40504</v>
      </c>
      <c r="L35" s="149">
        <v>0.77749999999999997</v>
      </c>
      <c r="M35" s="173"/>
    </row>
    <row r="36" spans="1:13">
      <c r="A36" s="216">
        <v>40505</v>
      </c>
      <c r="B36" s="221">
        <v>2.77</v>
      </c>
      <c r="F36" s="216">
        <v>40505</v>
      </c>
      <c r="G36" s="221">
        <v>4.18</v>
      </c>
      <c r="I36" s="222"/>
      <c r="K36" s="219">
        <v>40501</v>
      </c>
      <c r="L36" s="149">
        <v>0.84460000000000002</v>
      </c>
      <c r="M36" s="173"/>
    </row>
    <row r="37" spans="1:13">
      <c r="A37" s="216">
        <v>40504</v>
      </c>
      <c r="B37" s="221">
        <v>2.8</v>
      </c>
      <c r="F37" s="216">
        <v>40504</v>
      </c>
      <c r="G37" s="221">
        <v>4.2</v>
      </c>
      <c r="I37" s="222"/>
      <c r="K37" s="219">
        <v>40500</v>
      </c>
      <c r="L37" s="149">
        <v>0.8841</v>
      </c>
      <c r="M37" s="173"/>
    </row>
    <row r="38" spans="1:13">
      <c r="A38" s="216">
        <v>40501</v>
      </c>
      <c r="B38" s="221">
        <v>2.88</v>
      </c>
      <c r="F38" s="216">
        <v>40501</v>
      </c>
      <c r="G38" s="221">
        <v>4.25</v>
      </c>
      <c r="I38" s="222"/>
      <c r="K38" s="219">
        <v>40499</v>
      </c>
      <c r="L38" s="149">
        <v>0.85450000000000004</v>
      </c>
      <c r="M38" s="173"/>
    </row>
    <row r="39" spans="1:13">
      <c r="A39" s="216">
        <v>40500</v>
      </c>
      <c r="B39" s="221">
        <v>2.9</v>
      </c>
      <c r="F39" s="216">
        <v>40500</v>
      </c>
      <c r="G39" s="221">
        <v>4.29</v>
      </c>
      <c r="I39" s="222"/>
      <c r="K39" s="219">
        <v>40498</v>
      </c>
      <c r="L39" s="149">
        <v>0.88529999999999998</v>
      </c>
      <c r="M39" s="173"/>
    </row>
    <row r="40" spans="1:13">
      <c r="A40" s="216">
        <v>40499</v>
      </c>
      <c r="B40" s="221">
        <v>2.89</v>
      </c>
      <c r="F40" s="216">
        <v>40499</v>
      </c>
      <c r="G40" s="221">
        <v>4.3099999999999996</v>
      </c>
      <c r="I40" s="222"/>
      <c r="K40" s="219">
        <v>40497</v>
      </c>
      <c r="L40" s="149">
        <v>0.87790000000000001</v>
      </c>
      <c r="M40" s="173"/>
    </row>
    <row r="41" spans="1:13">
      <c r="A41" s="216">
        <v>40498</v>
      </c>
      <c r="B41" s="221">
        <v>2.85</v>
      </c>
      <c r="F41" s="216">
        <v>40498</v>
      </c>
      <c r="G41" s="221">
        <v>4.26</v>
      </c>
      <c r="I41" s="222"/>
      <c r="K41" s="219">
        <v>40494</v>
      </c>
      <c r="L41" s="149">
        <v>0.70309999999999995</v>
      </c>
      <c r="M41" s="173"/>
    </row>
    <row r="42" spans="1:13">
      <c r="A42" s="216">
        <v>40497</v>
      </c>
      <c r="B42" s="221">
        <v>2.92</v>
      </c>
      <c r="F42" s="216">
        <v>40497</v>
      </c>
      <c r="G42" s="221">
        <v>4.38</v>
      </c>
      <c r="I42" s="222"/>
      <c r="K42" s="219">
        <v>40492</v>
      </c>
      <c r="L42" s="149">
        <v>0.60909999999999997</v>
      </c>
      <c r="M42" s="173"/>
    </row>
    <row r="43" spans="1:13">
      <c r="A43" s="216">
        <v>40494</v>
      </c>
      <c r="B43" s="221">
        <v>2.76</v>
      </c>
      <c r="F43" s="216">
        <v>40494</v>
      </c>
      <c r="G43" s="221">
        <v>4.26</v>
      </c>
      <c r="I43" s="222"/>
      <c r="K43" s="219">
        <v>40491</v>
      </c>
      <c r="L43" s="149">
        <v>0.63670000000000004</v>
      </c>
      <c r="M43" s="173"/>
    </row>
    <row r="44" spans="1:13">
      <c r="A44" s="216">
        <v>40493</v>
      </c>
      <c r="B44" s="221" t="s">
        <v>242</v>
      </c>
      <c r="F44" s="216">
        <v>40493</v>
      </c>
      <c r="G44" s="221" t="s">
        <v>242</v>
      </c>
      <c r="I44" s="222"/>
      <c r="K44" s="219">
        <v>40490</v>
      </c>
      <c r="L44" s="149">
        <v>0.54910000000000003</v>
      </c>
      <c r="M44" s="173"/>
    </row>
    <row r="45" spans="1:13">
      <c r="A45" s="216">
        <v>40492</v>
      </c>
      <c r="B45" s="221">
        <v>2.65</v>
      </c>
      <c r="F45" s="216">
        <v>40492</v>
      </c>
      <c r="G45" s="221">
        <v>4.25</v>
      </c>
      <c r="I45" s="222"/>
      <c r="K45" s="219">
        <v>40487</v>
      </c>
      <c r="L45" s="149">
        <v>0.54469999999999996</v>
      </c>
      <c r="M45" s="173"/>
    </row>
    <row r="46" spans="1:13">
      <c r="A46" s="216">
        <v>40491</v>
      </c>
      <c r="B46" s="221">
        <v>2.72</v>
      </c>
      <c r="F46" s="216">
        <v>40491</v>
      </c>
      <c r="G46" s="221">
        <v>4.25</v>
      </c>
      <c r="I46" s="222"/>
      <c r="K46" s="219">
        <v>40486</v>
      </c>
      <c r="L46" s="149">
        <v>0.52190000000000003</v>
      </c>
      <c r="M46" s="173"/>
    </row>
    <row r="47" spans="1:13">
      <c r="A47" s="216">
        <v>40490</v>
      </c>
      <c r="B47" s="221">
        <v>2.6</v>
      </c>
      <c r="F47" s="216">
        <v>40490</v>
      </c>
      <c r="G47" s="221">
        <v>4.12</v>
      </c>
      <c r="I47" s="222"/>
      <c r="K47" s="219">
        <v>40485</v>
      </c>
      <c r="L47" s="149">
        <v>0.5615</v>
      </c>
      <c r="M47" s="173"/>
    </row>
    <row r="48" spans="1:13">
      <c r="A48" s="216">
        <v>40487</v>
      </c>
      <c r="B48" s="221">
        <v>2.58</v>
      </c>
      <c r="F48" s="216">
        <v>40487</v>
      </c>
      <c r="G48" s="221">
        <v>4.12</v>
      </c>
      <c r="I48" s="222"/>
      <c r="K48" s="219">
        <v>40484</v>
      </c>
      <c r="L48" s="149">
        <v>0.54410000000000003</v>
      </c>
      <c r="M48" s="173"/>
    </row>
    <row r="49" spans="1:13">
      <c r="A49" s="216">
        <v>40486</v>
      </c>
      <c r="B49" s="221">
        <v>2.5299999999999998</v>
      </c>
      <c r="F49" s="216">
        <v>40486</v>
      </c>
      <c r="G49" s="221">
        <v>4.04</v>
      </c>
      <c r="I49" s="222"/>
      <c r="K49" s="219">
        <v>40483</v>
      </c>
      <c r="L49" s="149">
        <v>0.56440000000000001</v>
      </c>
      <c r="M49" s="173"/>
    </row>
    <row r="50" spans="1:13">
      <c r="A50" s="216">
        <v>40485</v>
      </c>
      <c r="B50" s="221">
        <v>2.67</v>
      </c>
      <c r="F50" s="216">
        <v>40485</v>
      </c>
      <c r="G50" s="221">
        <v>4.09</v>
      </c>
      <c r="I50" s="222"/>
      <c r="K50" s="219">
        <v>40480</v>
      </c>
      <c r="L50" s="149">
        <v>0.58950000000000002</v>
      </c>
      <c r="M50" s="173"/>
    </row>
    <row r="51" spans="1:13">
      <c r="A51" s="216">
        <v>40484</v>
      </c>
      <c r="B51" s="221">
        <v>2.63</v>
      </c>
      <c r="F51" s="216">
        <v>40484</v>
      </c>
      <c r="G51" s="221">
        <v>3.93</v>
      </c>
      <c r="I51" s="222"/>
      <c r="K51" s="219">
        <v>40479</v>
      </c>
      <c r="L51" s="149">
        <v>0.62860000000000005</v>
      </c>
      <c r="M51" s="173"/>
    </row>
    <row r="52" spans="1:13">
      <c r="A52" s="216">
        <v>40483</v>
      </c>
      <c r="B52" s="221">
        <v>2.66</v>
      </c>
      <c r="F52" s="216">
        <v>40483</v>
      </c>
      <c r="G52" s="221">
        <v>4.01</v>
      </c>
      <c r="I52" s="222"/>
      <c r="K52" s="219">
        <v>40478</v>
      </c>
      <c r="L52" s="149">
        <v>0.67200000000000004</v>
      </c>
      <c r="M52" s="173"/>
    </row>
    <row r="53" spans="1:13">
      <c r="A53" s="216">
        <v>40480</v>
      </c>
      <c r="B53" s="221">
        <v>2.63</v>
      </c>
      <c r="F53" s="216">
        <v>40480</v>
      </c>
      <c r="G53" s="221">
        <v>3.99</v>
      </c>
      <c r="I53" s="222"/>
      <c r="K53" s="219">
        <v>40477</v>
      </c>
      <c r="L53" s="149">
        <v>0.59670000000000001</v>
      </c>
      <c r="M53" s="173"/>
    </row>
    <row r="54" spans="1:13">
      <c r="A54" s="216">
        <v>40479</v>
      </c>
      <c r="B54" s="221">
        <v>2.69</v>
      </c>
      <c r="F54" s="216">
        <v>40479</v>
      </c>
      <c r="G54" s="221">
        <v>4.05</v>
      </c>
      <c r="I54" s="222"/>
      <c r="K54" s="219">
        <v>40476</v>
      </c>
      <c r="L54" s="149">
        <v>0.53010000000000002</v>
      </c>
      <c r="M54" s="173"/>
    </row>
    <row r="55" spans="1:13">
      <c r="A55" s="216">
        <v>40478</v>
      </c>
      <c r="B55" s="221">
        <v>2.75</v>
      </c>
      <c r="F55" s="216">
        <v>40478</v>
      </c>
      <c r="G55" s="221">
        <v>4.0599999999999996</v>
      </c>
      <c r="I55" s="222"/>
      <c r="K55" s="219">
        <v>40473</v>
      </c>
      <c r="L55" s="149">
        <v>0.57779999999999998</v>
      </c>
      <c r="M55" s="173"/>
    </row>
    <row r="56" spans="1:13">
      <c r="A56" s="216">
        <v>40477</v>
      </c>
      <c r="B56" s="221">
        <v>2.67</v>
      </c>
      <c r="F56" s="216">
        <v>40477</v>
      </c>
      <c r="G56" s="221">
        <v>4</v>
      </c>
      <c r="I56" s="222"/>
      <c r="K56" s="219">
        <v>40472</v>
      </c>
      <c r="L56" s="149">
        <v>0.57140000000000002</v>
      </c>
      <c r="M56" s="173"/>
    </row>
    <row r="57" spans="1:13">
      <c r="A57" s="216">
        <v>40476</v>
      </c>
      <c r="B57" s="221">
        <v>2.59</v>
      </c>
      <c r="F57" s="216">
        <v>40476</v>
      </c>
      <c r="G57" s="221">
        <v>3.91</v>
      </c>
      <c r="I57" s="222"/>
      <c r="K57" s="219">
        <v>40471</v>
      </c>
      <c r="L57" s="149">
        <v>0.54569999999999996</v>
      </c>
      <c r="M57" s="173"/>
    </row>
    <row r="58" spans="1:13">
      <c r="A58" s="216">
        <v>40473</v>
      </c>
      <c r="B58" s="221">
        <v>2.59</v>
      </c>
      <c r="F58" s="216">
        <v>40473</v>
      </c>
      <c r="G58" s="221">
        <v>3.94</v>
      </c>
      <c r="I58" s="222"/>
      <c r="K58" s="219">
        <v>40470</v>
      </c>
      <c r="L58" s="149">
        <v>0.54630000000000001</v>
      </c>
      <c r="M58" s="173"/>
    </row>
    <row r="59" spans="1:13">
      <c r="A59" s="216">
        <v>40472</v>
      </c>
      <c r="B59" s="221">
        <v>2.57</v>
      </c>
      <c r="F59" s="216">
        <v>40472</v>
      </c>
      <c r="G59" s="221">
        <v>3.95</v>
      </c>
      <c r="I59" s="222"/>
      <c r="K59" s="219">
        <v>40469</v>
      </c>
      <c r="L59" s="149">
        <v>0.56540000000000001</v>
      </c>
      <c r="M59" s="173"/>
    </row>
    <row r="60" spans="1:13">
      <c r="A60" s="216">
        <v>40471</v>
      </c>
      <c r="B60" s="221">
        <v>2.5099999999999998</v>
      </c>
      <c r="F60" s="216">
        <v>40471</v>
      </c>
      <c r="G60" s="221">
        <v>3.89</v>
      </c>
      <c r="I60" s="222"/>
      <c r="K60" s="219">
        <v>40466</v>
      </c>
      <c r="L60" s="149">
        <v>0.61140000000000005</v>
      </c>
      <c r="M60" s="173"/>
    </row>
    <row r="61" spans="1:13">
      <c r="A61" s="216">
        <v>40470</v>
      </c>
      <c r="B61" s="221">
        <v>2.5</v>
      </c>
      <c r="F61" s="216">
        <v>40470</v>
      </c>
      <c r="G61" s="221">
        <v>3.9</v>
      </c>
      <c r="I61" s="222"/>
      <c r="K61" s="219">
        <v>40465</v>
      </c>
      <c r="L61" s="149">
        <v>0.51329999999999998</v>
      </c>
      <c r="M61" s="173"/>
    </row>
    <row r="62" spans="1:13">
      <c r="A62" s="216">
        <v>40469</v>
      </c>
      <c r="B62" s="221">
        <v>2.52</v>
      </c>
      <c r="F62" s="216">
        <v>40469</v>
      </c>
      <c r="G62" s="221">
        <v>3.93</v>
      </c>
      <c r="I62" s="222"/>
      <c r="K62" s="219">
        <v>40464</v>
      </c>
      <c r="L62" s="149">
        <v>0.54849999999999999</v>
      </c>
      <c r="M62" s="173"/>
    </row>
    <row r="63" spans="1:13">
      <c r="A63" s="216">
        <v>40466</v>
      </c>
      <c r="B63" s="221">
        <v>2.59</v>
      </c>
      <c r="F63" s="216">
        <v>40466</v>
      </c>
      <c r="G63" s="221">
        <v>3.98</v>
      </c>
      <c r="I63" s="222"/>
      <c r="K63" s="219">
        <v>40463</v>
      </c>
      <c r="L63" s="149">
        <v>0.60570000000000002</v>
      </c>
      <c r="M63" s="173"/>
    </row>
    <row r="64" spans="1:13">
      <c r="A64" s="216">
        <v>40465</v>
      </c>
      <c r="B64" s="221">
        <v>2.52</v>
      </c>
      <c r="F64" s="216">
        <v>40465</v>
      </c>
      <c r="G64" s="221">
        <v>3.91</v>
      </c>
      <c r="I64" s="222"/>
      <c r="K64" s="219">
        <v>40459</v>
      </c>
      <c r="L64" s="149">
        <v>0.55830000000000002</v>
      </c>
      <c r="M64" s="173"/>
    </row>
    <row r="65" spans="1:13">
      <c r="A65" s="216">
        <v>40464</v>
      </c>
      <c r="B65" s="221">
        <v>2.46</v>
      </c>
      <c r="F65" s="216">
        <v>40464</v>
      </c>
      <c r="G65" s="221">
        <v>3.84</v>
      </c>
      <c r="I65" s="222"/>
      <c r="K65" s="219">
        <v>40458</v>
      </c>
      <c r="L65" s="149">
        <v>0.63919999999999999</v>
      </c>
      <c r="M65" s="173"/>
    </row>
    <row r="66" spans="1:13">
      <c r="A66" s="216">
        <v>40463</v>
      </c>
      <c r="B66" s="221">
        <v>2.44</v>
      </c>
      <c r="F66" s="216">
        <v>40463</v>
      </c>
      <c r="G66" s="221">
        <v>3.8</v>
      </c>
      <c r="I66" s="222"/>
      <c r="K66" s="219">
        <v>40457</v>
      </c>
      <c r="L66" s="149">
        <v>0.62119999999999997</v>
      </c>
      <c r="M66" s="173"/>
    </row>
    <row r="67" spans="1:13">
      <c r="A67" s="216">
        <v>40462</v>
      </c>
      <c r="B67" s="221" t="s">
        <v>242</v>
      </c>
      <c r="F67" s="216">
        <v>40462</v>
      </c>
      <c r="G67" s="221" t="s">
        <v>242</v>
      </c>
      <c r="I67" s="222"/>
      <c r="K67" s="219">
        <v>40456</v>
      </c>
      <c r="L67" s="149">
        <v>0.73360000000000003</v>
      </c>
      <c r="M67" s="173"/>
    </row>
    <row r="68" spans="1:13">
      <c r="A68" s="216">
        <v>40459</v>
      </c>
      <c r="B68" s="221">
        <v>2.41</v>
      </c>
      <c r="F68" s="216">
        <v>40459</v>
      </c>
      <c r="G68" s="221">
        <v>3.75</v>
      </c>
      <c r="I68" s="222"/>
      <c r="K68" s="219">
        <v>40455</v>
      </c>
      <c r="L68" s="149">
        <v>0.81269999999999998</v>
      </c>
      <c r="M68" s="173"/>
    </row>
    <row r="69" spans="1:13">
      <c r="A69" s="216">
        <v>40458</v>
      </c>
      <c r="B69" s="221">
        <v>2.41</v>
      </c>
      <c r="F69" s="216">
        <v>40458</v>
      </c>
      <c r="G69" s="221">
        <v>3.72</v>
      </c>
      <c r="I69" s="222"/>
      <c r="K69" s="219">
        <v>40452</v>
      </c>
      <c r="L69" s="149">
        <v>0.83660000000000001</v>
      </c>
      <c r="M69" s="173"/>
    </row>
    <row r="70" spans="1:13">
      <c r="A70" s="216">
        <v>40457</v>
      </c>
      <c r="B70" s="221">
        <v>2.41</v>
      </c>
      <c r="F70" s="216">
        <v>40457</v>
      </c>
      <c r="G70" s="221">
        <v>3.67</v>
      </c>
      <c r="I70" s="222"/>
      <c r="K70" s="219">
        <v>40451</v>
      </c>
      <c r="L70" s="149">
        <v>0.85680000000000001</v>
      </c>
      <c r="M70" s="173"/>
    </row>
    <row r="71" spans="1:13">
      <c r="A71" s="216">
        <v>40456</v>
      </c>
      <c r="B71" s="221">
        <v>2.5</v>
      </c>
      <c r="F71" s="216">
        <v>40456</v>
      </c>
      <c r="G71" s="221">
        <v>3.74</v>
      </c>
      <c r="I71" s="222"/>
      <c r="K71" s="219">
        <v>40450</v>
      </c>
      <c r="L71" s="149">
        <v>0.83079999999999998</v>
      </c>
      <c r="M71" s="173"/>
    </row>
    <row r="72" spans="1:13">
      <c r="A72" s="216">
        <v>40455</v>
      </c>
      <c r="B72" s="221">
        <v>2.5</v>
      </c>
      <c r="F72" s="216">
        <v>40455</v>
      </c>
      <c r="G72" s="221">
        <v>3.71</v>
      </c>
      <c r="I72" s="222"/>
      <c r="K72" s="219">
        <v>40449</v>
      </c>
      <c r="L72" s="149">
        <v>0.75819999999999999</v>
      </c>
      <c r="M72" s="173"/>
    </row>
    <row r="73" spans="1:13">
      <c r="A73" s="216">
        <v>40452</v>
      </c>
      <c r="B73" s="221">
        <v>2.54</v>
      </c>
      <c r="F73" s="216">
        <v>40452</v>
      </c>
      <c r="G73" s="221">
        <v>3.71</v>
      </c>
      <c r="I73" s="222"/>
      <c r="K73" s="219">
        <v>40448</v>
      </c>
      <c r="L73" s="149">
        <v>0.86170000000000002</v>
      </c>
      <c r="M73" s="173"/>
    </row>
    <row r="74" spans="1:13">
      <c r="A74" s="216">
        <v>40451</v>
      </c>
      <c r="B74" s="221">
        <v>2.5299999999999998</v>
      </c>
      <c r="F74" s="216">
        <v>40451</v>
      </c>
      <c r="G74" s="221">
        <v>3.69</v>
      </c>
      <c r="I74" s="222"/>
      <c r="K74" s="219">
        <v>40445</v>
      </c>
      <c r="L74" s="149">
        <v>0.88639999999999997</v>
      </c>
      <c r="M74" s="173"/>
    </row>
    <row r="75" spans="1:13">
      <c r="A75" s="216">
        <v>40450</v>
      </c>
      <c r="B75" s="221">
        <v>2.52</v>
      </c>
      <c r="F75" s="216">
        <v>40450</v>
      </c>
      <c r="G75" s="221">
        <v>3.69</v>
      </c>
      <c r="I75" s="222"/>
      <c r="K75" s="219">
        <v>40444</v>
      </c>
      <c r="L75" s="149">
        <v>0.84989999999999999</v>
      </c>
      <c r="M75" s="173"/>
    </row>
    <row r="76" spans="1:13">
      <c r="A76" s="216">
        <v>40449</v>
      </c>
      <c r="B76" s="221">
        <v>2.48</v>
      </c>
      <c r="F76" s="216">
        <v>40449</v>
      </c>
      <c r="G76" s="221">
        <v>3.66</v>
      </c>
      <c r="I76" s="222"/>
      <c r="K76" s="219">
        <v>40443</v>
      </c>
      <c r="L76" s="149">
        <v>0.81030000000000002</v>
      </c>
      <c r="M76" s="173"/>
    </row>
    <row r="77" spans="1:13">
      <c r="A77" s="216">
        <v>40448</v>
      </c>
      <c r="B77" s="221">
        <v>2.54</v>
      </c>
      <c r="F77" s="216">
        <v>40448</v>
      </c>
      <c r="G77" s="221">
        <v>3.7</v>
      </c>
      <c r="I77" s="222"/>
      <c r="K77" s="219">
        <v>40442</v>
      </c>
      <c r="L77" s="149">
        <v>0.84699999999999998</v>
      </c>
      <c r="M77" s="173"/>
    </row>
    <row r="78" spans="1:13">
      <c r="A78" s="216">
        <v>40445</v>
      </c>
      <c r="B78" s="221">
        <v>2.62</v>
      </c>
      <c r="F78" s="216">
        <v>40445</v>
      </c>
      <c r="G78" s="221">
        <v>3.79</v>
      </c>
      <c r="I78" s="222"/>
      <c r="K78" s="219">
        <v>40441</v>
      </c>
      <c r="L78" s="149">
        <v>1.0029999999999999</v>
      </c>
      <c r="M78" s="173"/>
    </row>
    <row r="79" spans="1:13">
      <c r="A79" s="216">
        <v>40444</v>
      </c>
      <c r="B79" s="221">
        <v>2.56</v>
      </c>
      <c r="F79" s="216">
        <v>40444</v>
      </c>
      <c r="G79" s="221">
        <v>3.73</v>
      </c>
      <c r="I79" s="222"/>
      <c r="K79" s="219">
        <v>40438</v>
      </c>
      <c r="L79" s="149">
        <v>1.0537000000000001</v>
      </c>
      <c r="M79" s="173"/>
    </row>
    <row r="80" spans="1:13">
      <c r="A80" s="216">
        <v>40443</v>
      </c>
      <c r="B80" s="221">
        <v>2.56</v>
      </c>
      <c r="F80" s="216">
        <v>40443</v>
      </c>
      <c r="G80" s="221">
        <v>3.74</v>
      </c>
      <c r="I80" s="222"/>
      <c r="K80" s="219">
        <v>40437</v>
      </c>
      <c r="L80" s="149">
        <v>1.0475000000000001</v>
      </c>
      <c r="M80" s="173"/>
    </row>
    <row r="81" spans="1:13">
      <c r="A81" s="216">
        <v>40442</v>
      </c>
      <c r="B81" s="221">
        <v>2.61</v>
      </c>
      <c r="F81" s="216">
        <v>40442</v>
      </c>
      <c r="G81" s="221">
        <v>3.79</v>
      </c>
      <c r="I81" s="222"/>
      <c r="K81" s="219">
        <v>40436</v>
      </c>
      <c r="L81" s="149">
        <v>1.0065</v>
      </c>
      <c r="M81" s="173"/>
    </row>
    <row r="82" spans="1:13">
      <c r="A82" s="216">
        <v>40441</v>
      </c>
      <c r="B82" s="221">
        <v>2.72</v>
      </c>
      <c r="F82" s="216">
        <v>40441</v>
      </c>
      <c r="G82" s="221">
        <v>3.87</v>
      </c>
      <c r="I82" s="222"/>
      <c r="K82" s="219">
        <v>40435</v>
      </c>
      <c r="L82" s="149">
        <v>0.97160000000000002</v>
      </c>
      <c r="M82" s="173"/>
    </row>
    <row r="83" spans="1:13">
      <c r="A83" s="216">
        <v>40438</v>
      </c>
      <c r="B83" s="221">
        <v>2.75</v>
      </c>
      <c r="F83" s="216">
        <v>40438</v>
      </c>
      <c r="G83" s="221">
        <v>3.9</v>
      </c>
      <c r="I83" s="222"/>
      <c r="K83" s="219">
        <v>40434</v>
      </c>
      <c r="L83" s="149">
        <v>0.98150000000000004</v>
      </c>
      <c r="M83" s="173"/>
    </row>
    <row r="84" spans="1:13">
      <c r="A84" s="216">
        <v>40437</v>
      </c>
      <c r="B84" s="221">
        <v>2.77</v>
      </c>
      <c r="F84" s="216">
        <v>40437</v>
      </c>
      <c r="G84" s="221">
        <v>3.92</v>
      </c>
      <c r="I84" s="222"/>
      <c r="K84" s="219">
        <v>40431</v>
      </c>
      <c r="L84" s="149">
        <v>1.0510999999999999</v>
      </c>
      <c r="M84" s="173"/>
    </row>
    <row r="85" spans="1:13">
      <c r="A85" s="216">
        <v>40436</v>
      </c>
      <c r="B85" s="221">
        <v>2.74</v>
      </c>
      <c r="F85" s="216">
        <v>40436</v>
      </c>
      <c r="G85" s="221">
        <v>3.87</v>
      </c>
      <c r="I85" s="222"/>
      <c r="K85" s="219">
        <v>40430</v>
      </c>
      <c r="L85" s="149">
        <v>1.0632999999999999</v>
      </c>
      <c r="M85" s="173"/>
    </row>
    <row r="86" spans="1:13">
      <c r="A86" s="216">
        <v>40435</v>
      </c>
      <c r="B86" s="221">
        <v>2.68</v>
      </c>
      <c r="F86" s="216">
        <v>40435</v>
      </c>
      <c r="G86" s="221">
        <v>3.79</v>
      </c>
      <c r="I86" s="222"/>
      <c r="K86" s="219">
        <v>40429</v>
      </c>
      <c r="L86" s="149">
        <v>1.0310999999999999</v>
      </c>
      <c r="M86" s="173"/>
    </row>
    <row r="87" spans="1:13">
      <c r="A87" s="216">
        <v>40434</v>
      </c>
      <c r="B87" s="221">
        <v>2.74</v>
      </c>
      <c r="F87" s="216">
        <v>40434</v>
      </c>
      <c r="G87" s="221">
        <v>3.83</v>
      </c>
      <c r="I87" s="222"/>
      <c r="K87" s="219">
        <v>40428</v>
      </c>
      <c r="L87" s="149">
        <v>1.0056</v>
      </c>
      <c r="M87" s="173"/>
    </row>
    <row r="88" spans="1:13">
      <c r="A88" s="216">
        <v>40431</v>
      </c>
      <c r="B88" s="221">
        <v>2.81</v>
      </c>
      <c r="F88" s="216">
        <v>40431</v>
      </c>
      <c r="G88" s="221">
        <v>3.88</v>
      </c>
      <c r="I88" s="222"/>
      <c r="K88" s="219">
        <v>40427</v>
      </c>
      <c r="L88" s="149" t="s">
        <v>183</v>
      </c>
      <c r="M88" s="173"/>
    </row>
    <row r="89" spans="1:13">
      <c r="A89" s="216">
        <v>40430</v>
      </c>
      <c r="B89" s="221">
        <v>2.77</v>
      </c>
      <c r="F89" s="216">
        <v>40430</v>
      </c>
      <c r="G89" s="221">
        <v>3.84</v>
      </c>
      <c r="I89" s="222"/>
      <c r="K89" s="219">
        <v>40424</v>
      </c>
      <c r="L89" s="149">
        <v>1.0798000000000001</v>
      </c>
      <c r="M89" s="173"/>
    </row>
    <row r="90" spans="1:13">
      <c r="A90" s="216">
        <v>40429</v>
      </c>
      <c r="B90" s="221">
        <v>2.66</v>
      </c>
      <c r="F90" s="216">
        <v>40429</v>
      </c>
      <c r="G90" s="221">
        <v>3.72</v>
      </c>
      <c r="I90" s="222"/>
      <c r="K90" s="219">
        <v>40423</v>
      </c>
      <c r="L90" s="149">
        <v>1.0569999999999999</v>
      </c>
      <c r="M90" s="173"/>
    </row>
    <row r="91" spans="1:13">
      <c r="A91" s="216">
        <v>40428</v>
      </c>
      <c r="B91" s="221">
        <v>2.61</v>
      </c>
      <c r="F91" s="216">
        <v>40428</v>
      </c>
      <c r="G91" s="221">
        <v>3.67</v>
      </c>
      <c r="I91" s="222"/>
      <c r="K91" s="219">
        <v>40422</v>
      </c>
      <c r="L91" s="149">
        <v>1.0421</v>
      </c>
      <c r="M91" s="173"/>
    </row>
    <row r="92" spans="1:13">
      <c r="A92" s="216">
        <v>40427</v>
      </c>
      <c r="B92" s="221" t="s">
        <v>242</v>
      </c>
      <c r="F92" s="216">
        <v>40427</v>
      </c>
      <c r="G92" s="221" t="s">
        <v>242</v>
      </c>
      <c r="I92" s="222"/>
      <c r="K92" s="219">
        <v>40421</v>
      </c>
      <c r="L92" s="149">
        <v>0.97860000000000003</v>
      </c>
      <c r="M92" s="173"/>
    </row>
    <row r="93" spans="1:13">
      <c r="A93" s="216">
        <v>40424</v>
      </c>
      <c r="B93" s="221">
        <v>2.72</v>
      </c>
      <c r="F93" s="216">
        <v>40424</v>
      </c>
      <c r="G93" s="221">
        <v>3.79</v>
      </c>
      <c r="I93" s="222"/>
      <c r="K93" s="219">
        <v>40420</v>
      </c>
      <c r="L93" s="149">
        <v>1.0314000000000001</v>
      </c>
      <c r="M93" s="173"/>
    </row>
    <row r="94" spans="1:13">
      <c r="A94" s="216">
        <v>40423</v>
      </c>
      <c r="B94" s="221">
        <v>2.63</v>
      </c>
      <c r="F94" s="216">
        <v>40423</v>
      </c>
      <c r="G94" s="221">
        <v>3.72</v>
      </c>
      <c r="I94" s="222"/>
      <c r="K94" s="219">
        <v>40417</v>
      </c>
      <c r="L94" s="149">
        <v>1.0838000000000001</v>
      </c>
      <c r="M94" s="173"/>
    </row>
    <row r="95" spans="1:13">
      <c r="A95" s="216">
        <v>40422</v>
      </c>
      <c r="B95" s="221">
        <v>2.58</v>
      </c>
      <c r="F95" s="216">
        <v>40422</v>
      </c>
      <c r="G95" s="221">
        <v>3.65</v>
      </c>
      <c r="I95" s="222"/>
      <c r="K95" s="219">
        <v>40416</v>
      </c>
      <c r="L95" s="149">
        <v>1.0024</v>
      </c>
      <c r="M95" s="173"/>
    </row>
    <row r="96" spans="1:13">
      <c r="A96" s="216">
        <v>40421</v>
      </c>
      <c r="B96" s="221">
        <v>2.4700000000000002</v>
      </c>
      <c r="F96" s="216">
        <v>40421</v>
      </c>
      <c r="G96" s="221">
        <v>3.52</v>
      </c>
      <c r="I96" s="222"/>
      <c r="K96" s="219">
        <v>40415</v>
      </c>
      <c r="L96" s="149">
        <v>1.0687</v>
      </c>
      <c r="M96" s="173"/>
    </row>
    <row r="97" spans="1:13">
      <c r="A97" s="216">
        <v>40420</v>
      </c>
      <c r="B97" s="221">
        <v>2.54</v>
      </c>
      <c r="F97" s="216">
        <v>40420</v>
      </c>
      <c r="G97" s="221">
        <v>3.6</v>
      </c>
      <c r="I97" s="222"/>
      <c r="K97" s="219">
        <v>40414</v>
      </c>
      <c r="L97" s="149">
        <v>1.0532999999999999</v>
      </c>
      <c r="M97" s="173"/>
    </row>
    <row r="98" spans="1:13">
      <c r="A98" s="216">
        <v>40417</v>
      </c>
      <c r="B98" s="221">
        <v>2.66</v>
      </c>
      <c r="F98" s="216">
        <v>40417</v>
      </c>
      <c r="G98" s="221">
        <v>3.69</v>
      </c>
      <c r="I98" s="222"/>
      <c r="K98" s="219">
        <v>40413</v>
      </c>
      <c r="L98" s="149">
        <v>1.1082000000000001</v>
      </c>
      <c r="M98" s="173"/>
    </row>
    <row r="99" spans="1:13">
      <c r="A99" s="216">
        <v>40416</v>
      </c>
      <c r="B99" s="221">
        <v>2.5</v>
      </c>
      <c r="F99" s="216">
        <v>40416</v>
      </c>
      <c r="G99" s="221">
        <v>3.53</v>
      </c>
      <c r="I99" s="222"/>
      <c r="K99" s="219">
        <v>40410</v>
      </c>
      <c r="L99" s="149">
        <v>1.0920000000000001</v>
      </c>
      <c r="M99" s="173"/>
    </row>
    <row r="100" spans="1:13">
      <c r="A100" s="216">
        <v>40415</v>
      </c>
      <c r="B100" s="221">
        <v>2.54</v>
      </c>
      <c r="F100" s="216">
        <v>40415</v>
      </c>
      <c r="G100" s="221">
        <v>3.59</v>
      </c>
      <c r="I100" s="222"/>
      <c r="K100" s="219">
        <v>40409</v>
      </c>
      <c r="L100" s="149">
        <v>1.0758000000000001</v>
      </c>
      <c r="M100" s="173"/>
    </row>
    <row r="101" spans="1:13">
      <c r="A101" s="216">
        <v>40414</v>
      </c>
      <c r="B101" s="221">
        <v>2.5</v>
      </c>
      <c r="F101" s="216">
        <v>40414</v>
      </c>
      <c r="G101" s="221">
        <v>3.57</v>
      </c>
      <c r="I101" s="222"/>
      <c r="K101" s="219">
        <v>40408</v>
      </c>
      <c r="L101" s="149">
        <v>1.0998000000000001</v>
      </c>
      <c r="M101" s="173"/>
    </row>
    <row r="102" spans="1:13">
      <c r="A102" s="216">
        <v>40413</v>
      </c>
      <c r="B102" s="221">
        <v>2.6</v>
      </c>
      <c r="F102" s="216">
        <v>40413</v>
      </c>
      <c r="G102" s="221">
        <v>3.65</v>
      </c>
      <c r="I102" s="222"/>
      <c r="K102" s="219">
        <v>40407</v>
      </c>
      <c r="L102" s="149">
        <v>1.0726</v>
      </c>
      <c r="M102" s="173"/>
    </row>
    <row r="103" spans="1:13">
      <c r="A103" s="216">
        <v>40410</v>
      </c>
      <c r="B103" s="221">
        <v>2.62</v>
      </c>
      <c r="F103" s="216">
        <v>40410</v>
      </c>
      <c r="G103" s="221">
        <v>3.67</v>
      </c>
      <c r="I103" s="222"/>
      <c r="K103" s="219">
        <v>40406</v>
      </c>
      <c r="L103" s="149">
        <v>1.0182</v>
      </c>
      <c r="M103" s="173"/>
    </row>
    <row r="104" spans="1:13">
      <c r="A104" s="216">
        <v>40409</v>
      </c>
      <c r="B104" s="221">
        <v>2.58</v>
      </c>
      <c r="F104" s="216">
        <v>40409</v>
      </c>
      <c r="G104" s="221">
        <v>3.66</v>
      </c>
      <c r="I104" s="222"/>
      <c r="K104" s="219">
        <v>40403</v>
      </c>
      <c r="L104" s="149">
        <v>1.0854999999999999</v>
      </c>
      <c r="M104" s="173"/>
    </row>
    <row r="105" spans="1:13">
      <c r="A105" s="216">
        <v>40408</v>
      </c>
      <c r="B105" s="221">
        <v>2.64</v>
      </c>
      <c r="F105" s="216">
        <v>40408</v>
      </c>
      <c r="G105" s="221">
        <v>3.73</v>
      </c>
      <c r="I105" s="222"/>
      <c r="K105" s="219">
        <v>40402</v>
      </c>
      <c r="L105" s="149">
        <v>1.1051</v>
      </c>
      <c r="M105" s="173"/>
    </row>
    <row r="106" spans="1:13">
      <c r="A106" s="216">
        <v>40407</v>
      </c>
      <c r="B106" s="221">
        <v>2.64</v>
      </c>
      <c r="F106" s="216">
        <v>40407</v>
      </c>
      <c r="G106" s="221">
        <v>3.77</v>
      </c>
      <c r="I106" s="222"/>
      <c r="K106" s="219">
        <v>40401</v>
      </c>
      <c r="L106" s="149">
        <v>1.0286999999999999</v>
      </c>
      <c r="M106" s="173"/>
    </row>
    <row r="107" spans="1:13">
      <c r="A107" s="216">
        <v>40406</v>
      </c>
      <c r="B107" s="221">
        <v>2.58</v>
      </c>
      <c r="F107" s="216">
        <v>40406</v>
      </c>
      <c r="G107" s="221">
        <v>3.72</v>
      </c>
      <c r="I107" s="222"/>
      <c r="K107" s="219">
        <v>40400</v>
      </c>
      <c r="L107" s="149">
        <v>1.0469999999999999</v>
      </c>
      <c r="M107" s="173"/>
    </row>
    <row r="108" spans="1:13">
      <c r="A108" s="216">
        <v>40403</v>
      </c>
      <c r="B108" s="221">
        <v>2.68</v>
      </c>
      <c r="F108" s="216">
        <v>40403</v>
      </c>
      <c r="G108" s="221">
        <v>3.87</v>
      </c>
      <c r="I108" s="222"/>
      <c r="K108" s="219">
        <v>40399</v>
      </c>
      <c r="L108" s="149">
        <v>1.1437999999999999</v>
      </c>
      <c r="M108" s="173"/>
    </row>
    <row r="109" spans="1:13">
      <c r="A109" s="216">
        <v>40402</v>
      </c>
      <c r="B109" s="221">
        <v>2.74</v>
      </c>
      <c r="F109" s="216">
        <v>40402</v>
      </c>
      <c r="G109" s="221">
        <v>3.94</v>
      </c>
      <c r="I109" s="222"/>
      <c r="K109" s="219">
        <v>40396</v>
      </c>
      <c r="L109" s="149">
        <v>1.1368</v>
      </c>
      <c r="M109" s="173"/>
    </row>
    <row r="110" spans="1:13">
      <c r="A110" s="216">
        <v>40401</v>
      </c>
      <c r="B110" s="221">
        <v>2.72</v>
      </c>
      <c r="F110" s="216">
        <v>40401</v>
      </c>
      <c r="G110" s="221">
        <v>3.93</v>
      </c>
      <c r="I110" s="222"/>
      <c r="K110" s="219">
        <v>40395</v>
      </c>
      <c r="L110" s="149">
        <v>1.1666000000000001</v>
      </c>
      <c r="M110" s="173"/>
    </row>
    <row r="111" spans="1:13">
      <c r="A111" s="216">
        <v>40400</v>
      </c>
      <c r="B111" s="221">
        <v>2.79</v>
      </c>
      <c r="F111" s="216">
        <v>40400</v>
      </c>
      <c r="G111" s="221">
        <v>4</v>
      </c>
      <c r="I111" s="222"/>
      <c r="K111" s="219">
        <v>40394</v>
      </c>
      <c r="L111" s="149">
        <v>1.2030000000000001</v>
      </c>
      <c r="M111" s="173"/>
    </row>
    <row r="112" spans="1:13">
      <c r="A112" s="216">
        <v>40399</v>
      </c>
      <c r="B112" s="221">
        <v>2.86</v>
      </c>
      <c r="F112" s="216">
        <v>40399</v>
      </c>
      <c r="G112" s="221">
        <v>4.01</v>
      </c>
      <c r="I112" s="222"/>
      <c r="K112" s="219">
        <v>40393</v>
      </c>
      <c r="L112" s="149">
        <v>1.1581999999999999</v>
      </c>
      <c r="M112" s="173"/>
    </row>
    <row r="113" spans="1:13">
      <c r="A113" s="216">
        <v>40396</v>
      </c>
      <c r="B113" s="221">
        <v>2.86</v>
      </c>
      <c r="F113" s="216">
        <v>40396</v>
      </c>
      <c r="G113" s="221">
        <v>4</v>
      </c>
      <c r="I113" s="222"/>
      <c r="K113" s="219">
        <v>40392</v>
      </c>
      <c r="L113" s="149">
        <v>1.226</v>
      </c>
      <c r="M113" s="173"/>
    </row>
    <row r="114" spans="1:13">
      <c r="A114" s="216">
        <v>40395</v>
      </c>
      <c r="B114" s="221">
        <v>2.94</v>
      </c>
      <c r="F114" s="216">
        <v>40395</v>
      </c>
      <c r="G114" s="221">
        <v>4.05</v>
      </c>
      <c r="I114" s="222"/>
      <c r="K114" s="219">
        <v>40389</v>
      </c>
      <c r="L114" s="149">
        <v>1.2221</v>
      </c>
      <c r="M114" s="173"/>
    </row>
    <row r="115" spans="1:13">
      <c r="A115" s="216">
        <v>40394</v>
      </c>
      <c r="B115" s="221">
        <v>2.98</v>
      </c>
      <c r="F115" s="216">
        <v>40394</v>
      </c>
      <c r="G115" s="221">
        <v>4.07</v>
      </c>
      <c r="I115" s="222"/>
      <c r="K115" s="219">
        <v>40388</v>
      </c>
      <c r="L115" s="149">
        <v>1.3069</v>
      </c>
      <c r="M115" s="173"/>
    </row>
    <row r="116" spans="1:13">
      <c r="A116" s="216">
        <v>40393</v>
      </c>
      <c r="B116" s="221">
        <v>2.94</v>
      </c>
      <c r="F116" s="216">
        <v>40393</v>
      </c>
      <c r="G116" s="221">
        <v>4.04</v>
      </c>
      <c r="I116" s="222"/>
      <c r="K116" s="219">
        <v>40387</v>
      </c>
      <c r="L116" s="149">
        <v>1.3142</v>
      </c>
      <c r="M116" s="173"/>
    </row>
    <row r="117" spans="1:13">
      <c r="A117" s="216">
        <v>40392</v>
      </c>
      <c r="B117" s="221">
        <v>2.99</v>
      </c>
      <c r="F117" s="216">
        <v>40392</v>
      </c>
      <c r="G117" s="221">
        <v>4.0599999999999996</v>
      </c>
      <c r="I117" s="222"/>
      <c r="K117" s="219">
        <v>40386</v>
      </c>
      <c r="L117" s="149">
        <v>1.3435999999999999</v>
      </c>
      <c r="M117" s="173"/>
    </row>
    <row r="118" spans="1:13">
      <c r="A118" s="216">
        <v>40389</v>
      </c>
      <c r="B118" s="221">
        <v>2.94</v>
      </c>
      <c r="F118" s="216">
        <v>40389</v>
      </c>
      <c r="G118" s="221">
        <v>3.98</v>
      </c>
      <c r="I118" s="222"/>
      <c r="K118" s="219">
        <v>40385</v>
      </c>
      <c r="L118" s="149">
        <v>1.3294999999999999</v>
      </c>
      <c r="M118" s="173"/>
    </row>
    <row r="119" spans="1:13">
      <c r="A119" s="216">
        <v>40388</v>
      </c>
      <c r="B119" s="221">
        <v>3.03</v>
      </c>
      <c r="F119" s="216">
        <v>40388</v>
      </c>
      <c r="G119" s="221">
        <v>4.08</v>
      </c>
      <c r="I119" s="222"/>
      <c r="K119" s="219">
        <v>40382</v>
      </c>
      <c r="L119" s="149">
        <v>1.3359000000000001</v>
      </c>
      <c r="M119" s="173"/>
    </row>
    <row r="120" spans="1:13">
      <c r="A120" s="216">
        <v>40387</v>
      </c>
      <c r="B120" s="221">
        <v>3.03</v>
      </c>
      <c r="F120" s="216">
        <v>40387</v>
      </c>
      <c r="G120" s="221">
        <v>4.07</v>
      </c>
      <c r="I120" s="222"/>
      <c r="K120" s="219">
        <v>40381</v>
      </c>
      <c r="L120" s="149">
        <v>1.2882</v>
      </c>
      <c r="M120" s="173"/>
    </row>
    <row r="121" spans="1:13">
      <c r="A121" s="216">
        <v>40386</v>
      </c>
      <c r="B121" s="221">
        <v>3.08</v>
      </c>
      <c r="F121" s="216">
        <v>40386</v>
      </c>
      <c r="G121" s="221">
        <v>4.08</v>
      </c>
      <c r="I121" s="222"/>
      <c r="K121" s="219">
        <v>40380</v>
      </c>
      <c r="L121" s="149">
        <v>1.2930999999999999</v>
      </c>
      <c r="M121" s="173"/>
    </row>
    <row r="122" spans="1:13">
      <c r="A122" s="216">
        <v>40385</v>
      </c>
      <c r="B122" s="221">
        <v>3.03</v>
      </c>
      <c r="F122" s="216">
        <v>40385</v>
      </c>
      <c r="G122" s="221">
        <v>4.03</v>
      </c>
      <c r="I122" s="222"/>
      <c r="K122" s="219">
        <v>40379</v>
      </c>
      <c r="L122" s="149">
        <v>1.3524</v>
      </c>
      <c r="M122" s="173"/>
    </row>
    <row r="123" spans="1:13">
      <c r="A123" s="216">
        <v>40382</v>
      </c>
      <c r="B123" s="221">
        <v>3.02</v>
      </c>
      <c r="F123" s="216">
        <v>40382</v>
      </c>
      <c r="G123" s="221">
        <v>4.01</v>
      </c>
      <c r="I123" s="222"/>
      <c r="K123" s="219">
        <v>40378</v>
      </c>
      <c r="L123" s="149">
        <v>1.3747</v>
      </c>
      <c r="M123" s="173"/>
    </row>
    <row r="124" spans="1:13">
      <c r="A124" s="216">
        <v>40381</v>
      </c>
      <c r="B124" s="221">
        <v>2.96</v>
      </c>
      <c r="F124" s="216">
        <v>40381</v>
      </c>
      <c r="G124" s="221">
        <v>3.95</v>
      </c>
      <c r="I124" s="222"/>
      <c r="K124" s="219">
        <v>40375</v>
      </c>
      <c r="L124" s="149">
        <v>1.3210999999999999</v>
      </c>
      <c r="M124" s="173"/>
    </row>
    <row r="125" spans="1:13">
      <c r="A125" s="216">
        <v>40380</v>
      </c>
      <c r="B125" s="221">
        <v>2.9</v>
      </c>
      <c r="F125" s="216">
        <v>40380</v>
      </c>
      <c r="G125" s="221">
        <v>3.89</v>
      </c>
      <c r="I125" s="222"/>
      <c r="K125" s="219">
        <v>40374</v>
      </c>
      <c r="L125" s="149">
        <v>1.2743</v>
      </c>
      <c r="M125" s="173"/>
    </row>
    <row r="126" spans="1:13">
      <c r="A126" s="216">
        <v>40379</v>
      </c>
      <c r="B126" s="221">
        <v>2.98</v>
      </c>
      <c r="F126" s="216">
        <v>40379</v>
      </c>
      <c r="G126" s="221">
        <v>3.99</v>
      </c>
      <c r="I126" s="222"/>
      <c r="K126" s="219">
        <v>40373</v>
      </c>
      <c r="L126" s="149">
        <v>1.3027</v>
      </c>
      <c r="M126" s="173"/>
    </row>
    <row r="127" spans="1:13">
      <c r="A127" s="216">
        <v>40378</v>
      </c>
      <c r="B127" s="221">
        <v>2.99</v>
      </c>
      <c r="F127" s="216">
        <v>40378</v>
      </c>
      <c r="G127" s="221">
        <v>3.99</v>
      </c>
      <c r="I127" s="222"/>
      <c r="K127" s="219">
        <v>40372</v>
      </c>
      <c r="L127" s="149">
        <v>1.3474999999999999</v>
      </c>
      <c r="M127" s="173"/>
    </row>
    <row r="128" spans="1:13">
      <c r="A128" s="216">
        <v>40375</v>
      </c>
      <c r="B128" s="221">
        <v>2.96</v>
      </c>
      <c r="F128" s="216">
        <v>40375</v>
      </c>
      <c r="G128" s="221">
        <v>3.95</v>
      </c>
      <c r="I128" s="222"/>
      <c r="K128" s="219">
        <v>40371</v>
      </c>
      <c r="L128" s="149">
        <v>1.3196000000000001</v>
      </c>
      <c r="M128" s="173"/>
    </row>
    <row r="129" spans="1:13">
      <c r="A129" s="216">
        <v>40374</v>
      </c>
      <c r="B129" s="221">
        <v>3</v>
      </c>
      <c r="F129" s="216">
        <v>40374</v>
      </c>
      <c r="G129" s="221">
        <v>3.97</v>
      </c>
      <c r="I129" s="222"/>
      <c r="K129" s="219">
        <v>40368</v>
      </c>
      <c r="L129" s="149">
        <v>1.3403</v>
      </c>
      <c r="M129" s="173"/>
    </row>
    <row r="130" spans="1:13">
      <c r="A130" s="216">
        <v>40373</v>
      </c>
      <c r="B130" s="221">
        <v>3.07</v>
      </c>
      <c r="F130" s="216">
        <v>40373</v>
      </c>
      <c r="G130" s="221">
        <v>4.03</v>
      </c>
      <c r="I130" s="222"/>
      <c r="K130" s="219">
        <v>40367</v>
      </c>
      <c r="L130" s="149">
        <v>1.3351999999999999</v>
      </c>
      <c r="M130" s="173"/>
    </row>
    <row r="131" spans="1:13">
      <c r="A131" s="216">
        <v>40372</v>
      </c>
      <c r="B131" s="221">
        <v>3.15</v>
      </c>
      <c r="F131" s="216">
        <v>40372</v>
      </c>
      <c r="G131" s="221">
        <v>4.0999999999999996</v>
      </c>
      <c r="I131" s="222"/>
      <c r="K131" s="219">
        <v>40366</v>
      </c>
      <c r="L131" s="149">
        <v>1.3658999999999999</v>
      </c>
      <c r="M131" s="173"/>
    </row>
    <row r="132" spans="1:13">
      <c r="A132" s="216">
        <v>40371</v>
      </c>
      <c r="B132" s="221">
        <v>3.08</v>
      </c>
      <c r="F132" s="216">
        <v>40371</v>
      </c>
      <c r="G132" s="221">
        <v>4.05</v>
      </c>
      <c r="I132" s="222"/>
      <c r="K132" s="219">
        <v>40365</v>
      </c>
      <c r="L132" s="149">
        <v>1.3254999999999999</v>
      </c>
      <c r="M132" s="173"/>
    </row>
    <row r="133" spans="1:13">
      <c r="A133" s="216">
        <v>40368</v>
      </c>
      <c r="B133" s="221">
        <v>3.07</v>
      </c>
      <c r="F133" s="216">
        <v>40368</v>
      </c>
      <c r="G133" s="221">
        <v>4.04</v>
      </c>
      <c r="I133" s="222"/>
      <c r="K133" s="219">
        <v>40364</v>
      </c>
      <c r="L133" s="149">
        <v>1.3301000000000001</v>
      </c>
      <c r="M133" s="173"/>
    </row>
    <row r="134" spans="1:13">
      <c r="A134" s="216">
        <v>40367</v>
      </c>
      <c r="B134" s="221">
        <v>3.04</v>
      </c>
      <c r="F134" s="216">
        <v>40367</v>
      </c>
      <c r="G134" s="221">
        <v>4</v>
      </c>
      <c r="I134" s="222"/>
      <c r="K134" s="219">
        <v>40361</v>
      </c>
      <c r="L134" s="149">
        <v>1.3293999999999999</v>
      </c>
      <c r="M134" s="173"/>
    </row>
    <row r="135" spans="1:13">
      <c r="A135" s="216">
        <v>40366</v>
      </c>
      <c r="B135" s="221">
        <v>3</v>
      </c>
      <c r="F135" s="216">
        <v>40366</v>
      </c>
      <c r="G135" s="221">
        <v>3.96</v>
      </c>
      <c r="I135" s="222"/>
      <c r="K135" s="219">
        <v>40360</v>
      </c>
      <c r="L135" s="149">
        <v>1.2721</v>
      </c>
      <c r="M135" s="173"/>
    </row>
    <row r="136" spans="1:13">
      <c r="A136" s="216">
        <v>40365</v>
      </c>
      <c r="B136" s="221">
        <v>2.95</v>
      </c>
      <c r="F136" s="216">
        <v>40365</v>
      </c>
      <c r="G136" s="221">
        <v>3.89</v>
      </c>
      <c r="I136" s="222"/>
      <c r="K136" s="219">
        <v>40359</v>
      </c>
      <c r="L136" s="149">
        <v>1.2388999999999999</v>
      </c>
      <c r="M136" s="173"/>
    </row>
    <row r="137" spans="1:13">
      <c r="A137" s="216">
        <v>40364</v>
      </c>
      <c r="B137" s="221" t="s">
        <v>242</v>
      </c>
      <c r="F137" s="216">
        <v>40364</v>
      </c>
      <c r="G137" s="221" t="s">
        <v>242</v>
      </c>
      <c r="I137" s="222"/>
      <c r="K137" s="219">
        <v>40358</v>
      </c>
      <c r="L137" s="149">
        <v>1.2230000000000001</v>
      </c>
      <c r="M137" s="173"/>
    </row>
    <row r="138" spans="1:13">
      <c r="A138" s="216">
        <v>40361</v>
      </c>
      <c r="B138" s="221">
        <v>3</v>
      </c>
      <c r="F138" s="216">
        <v>40361</v>
      </c>
      <c r="G138" s="221">
        <v>3.94</v>
      </c>
      <c r="I138" s="222"/>
      <c r="K138" s="219">
        <v>40357</v>
      </c>
      <c r="L138" s="149">
        <v>1.2468999999999999</v>
      </c>
      <c r="M138" s="173"/>
    </row>
    <row r="139" spans="1:13">
      <c r="A139" s="216">
        <v>40360</v>
      </c>
      <c r="B139" s="221">
        <v>2.96</v>
      </c>
      <c r="F139" s="216">
        <v>40360</v>
      </c>
      <c r="G139" s="221">
        <v>3.88</v>
      </c>
      <c r="I139" s="222"/>
      <c r="K139" s="219">
        <v>40354</v>
      </c>
      <c r="L139" s="149">
        <v>1.2728999999999999</v>
      </c>
      <c r="M139" s="173"/>
    </row>
    <row r="140" spans="1:13">
      <c r="A140" s="216">
        <v>40359</v>
      </c>
      <c r="B140" s="221">
        <v>2.97</v>
      </c>
      <c r="F140" s="216">
        <v>40359</v>
      </c>
      <c r="G140" s="221">
        <v>3.91</v>
      </c>
      <c r="I140" s="222"/>
      <c r="K140" s="219">
        <v>40353</v>
      </c>
      <c r="L140" s="149">
        <v>1.2833000000000001</v>
      </c>
      <c r="M140" s="173"/>
    </row>
    <row r="141" spans="1:13">
      <c r="A141" s="216">
        <v>40358</v>
      </c>
      <c r="B141" s="221">
        <v>2.97</v>
      </c>
      <c r="F141" s="216">
        <v>40358</v>
      </c>
      <c r="G141" s="221">
        <v>3.94</v>
      </c>
      <c r="I141" s="222"/>
      <c r="K141" s="219">
        <v>40352</v>
      </c>
      <c r="L141" s="149">
        <v>1.2641</v>
      </c>
      <c r="M141" s="173"/>
    </row>
    <row r="142" spans="1:13">
      <c r="A142" s="216">
        <v>40357</v>
      </c>
      <c r="B142" s="221">
        <v>3.05</v>
      </c>
      <c r="F142" s="216">
        <v>40357</v>
      </c>
      <c r="G142" s="221">
        <v>4.01</v>
      </c>
      <c r="I142" s="222"/>
      <c r="K142" s="219">
        <v>40351</v>
      </c>
      <c r="L142" s="149">
        <v>1.2539</v>
      </c>
      <c r="M142" s="173"/>
    </row>
    <row r="143" spans="1:13">
      <c r="A143" s="216">
        <v>40354</v>
      </c>
      <c r="B143" s="221">
        <v>3.12</v>
      </c>
      <c r="F143" s="216">
        <v>40354</v>
      </c>
      <c r="G143" s="221">
        <v>4.07</v>
      </c>
      <c r="I143" s="222"/>
      <c r="K143" s="219">
        <v>40350</v>
      </c>
      <c r="L143" s="149">
        <v>1.3141</v>
      </c>
      <c r="M143" s="173"/>
    </row>
    <row r="144" spans="1:13">
      <c r="A144" s="216">
        <v>40353</v>
      </c>
      <c r="B144" s="221">
        <v>3.14</v>
      </c>
      <c r="F144" s="216">
        <v>40353</v>
      </c>
      <c r="G144" s="221">
        <v>4.09</v>
      </c>
      <c r="I144" s="222"/>
      <c r="K144" s="219">
        <v>40347</v>
      </c>
      <c r="L144" s="149">
        <v>1.3191999999999999</v>
      </c>
      <c r="M144" s="173"/>
    </row>
    <row r="145" spans="1:13">
      <c r="A145" s="216">
        <v>40352</v>
      </c>
      <c r="B145" s="221">
        <v>3.13</v>
      </c>
      <c r="F145" s="216">
        <v>40352</v>
      </c>
      <c r="G145" s="221">
        <v>4.05</v>
      </c>
      <c r="I145" s="222"/>
      <c r="K145" s="219">
        <v>40346</v>
      </c>
      <c r="L145" s="149">
        <v>1.2859</v>
      </c>
      <c r="M145" s="173"/>
    </row>
    <row r="146" spans="1:13">
      <c r="A146" s="216">
        <v>40351</v>
      </c>
      <c r="B146" s="221">
        <v>3.18</v>
      </c>
      <c r="F146" s="216">
        <v>40351</v>
      </c>
      <c r="G146" s="221">
        <v>4.0999999999999996</v>
      </c>
      <c r="I146" s="222"/>
      <c r="K146" s="219">
        <v>40345</v>
      </c>
      <c r="L146" s="149">
        <v>1.3716999999999999</v>
      </c>
      <c r="M146" s="173"/>
    </row>
    <row r="147" spans="1:13">
      <c r="A147" s="216">
        <v>40350</v>
      </c>
      <c r="B147" s="221">
        <v>3.26</v>
      </c>
      <c r="F147" s="216">
        <v>40350</v>
      </c>
      <c r="G147" s="221">
        <v>4.17</v>
      </c>
      <c r="I147" s="222"/>
      <c r="K147" s="219">
        <v>40344</v>
      </c>
      <c r="L147" s="149">
        <v>1.3884000000000001</v>
      </c>
      <c r="M147" s="173"/>
    </row>
    <row r="148" spans="1:13">
      <c r="A148" s="216">
        <v>40347</v>
      </c>
      <c r="B148" s="221">
        <v>3.24</v>
      </c>
      <c r="F148" s="216">
        <v>40347</v>
      </c>
      <c r="G148" s="221">
        <v>4.1500000000000004</v>
      </c>
      <c r="I148" s="222"/>
      <c r="K148" s="219">
        <v>40343</v>
      </c>
      <c r="L148" s="149">
        <v>1.3816999999999999</v>
      </c>
      <c r="M148" s="173"/>
    </row>
    <row r="149" spans="1:13">
      <c r="A149" s="216">
        <v>40346</v>
      </c>
      <c r="B149" s="221">
        <v>3.21</v>
      </c>
      <c r="F149" s="216">
        <v>40346</v>
      </c>
      <c r="G149" s="221">
        <v>4.13</v>
      </c>
      <c r="I149" s="222"/>
      <c r="K149" s="219">
        <v>40340</v>
      </c>
      <c r="L149" s="149">
        <v>1.3588</v>
      </c>
      <c r="M149" s="173"/>
    </row>
    <row r="150" spans="1:13">
      <c r="A150" s="216">
        <v>40345</v>
      </c>
      <c r="B150" s="221">
        <v>3.27</v>
      </c>
      <c r="F150" s="216">
        <v>40345</v>
      </c>
      <c r="G150" s="221">
        <v>4.18</v>
      </c>
      <c r="I150" s="222"/>
      <c r="K150" s="219">
        <v>40339</v>
      </c>
      <c r="L150" s="149">
        <v>1.4280999999999999</v>
      </c>
      <c r="M150" s="173"/>
    </row>
    <row r="151" spans="1:13">
      <c r="A151" s="216">
        <v>40344</v>
      </c>
      <c r="B151" s="221">
        <v>3.32</v>
      </c>
      <c r="F151" s="216">
        <v>40344</v>
      </c>
      <c r="G151" s="221">
        <v>4.2300000000000004</v>
      </c>
      <c r="I151" s="222"/>
      <c r="K151" s="219">
        <v>40338</v>
      </c>
      <c r="L151" s="149">
        <v>1.3571</v>
      </c>
      <c r="M151" s="173"/>
    </row>
    <row r="152" spans="1:13">
      <c r="A152" s="216">
        <v>40343</v>
      </c>
      <c r="B152" s="221">
        <v>3.28</v>
      </c>
      <c r="F152" s="216">
        <v>40343</v>
      </c>
      <c r="G152" s="221">
        <v>4.2</v>
      </c>
      <c r="I152" s="222"/>
      <c r="K152" s="219">
        <v>40337</v>
      </c>
      <c r="L152" s="149">
        <v>1.3406</v>
      </c>
      <c r="M152" s="173"/>
    </row>
    <row r="153" spans="1:13">
      <c r="A153" s="216">
        <v>40340</v>
      </c>
      <c r="B153" s="221">
        <v>3.24</v>
      </c>
      <c r="F153" s="216">
        <v>40340</v>
      </c>
      <c r="G153" s="221">
        <v>4.1500000000000004</v>
      </c>
      <c r="I153" s="222"/>
      <c r="K153" s="219">
        <v>40336</v>
      </c>
      <c r="L153" s="149">
        <v>1.3359000000000001</v>
      </c>
      <c r="M153" s="173"/>
    </row>
    <row r="154" spans="1:13">
      <c r="A154" s="216">
        <v>40339</v>
      </c>
      <c r="B154" s="221">
        <v>3.33</v>
      </c>
      <c r="F154" s="216">
        <v>40339</v>
      </c>
      <c r="G154" s="221">
        <v>4.25</v>
      </c>
      <c r="I154" s="222"/>
      <c r="K154" s="219">
        <v>40333</v>
      </c>
      <c r="L154" s="149">
        <v>1.3291999999999999</v>
      </c>
      <c r="M154" s="173"/>
    </row>
    <row r="155" spans="1:13">
      <c r="A155" s="216">
        <v>40338</v>
      </c>
      <c r="B155" s="221">
        <v>3.2</v>
      </c>
      <c r="F155" s="216">
        <v>40338</v>
      </c>
      <c r="G155" s="221">
        <v>4.12</v>
      </c>
      <c r="I155" s="222"/>
      <c r="K155" s="219">
        <v>40332</v>
      </c>
      <c r="L155" s="149">
        <v>1.4056</v>
      </c>
      <c r="M155" s="173"/>
    </row>
    <row r="156" spans="1:13">
      <c r="A156" s="216">
        <v>40337</v>
      </c>
      <c r="B156" s="221">
        <v>3.18</v>
      </c>
      <c r="F156" s="216">
        <v>40337</v>
      </c>
      <c r="G156" s="221">
        <v>4.0999999999999996</v>
      </c>
      <c r="I156" s="222"/>
      <c r="K156" s="219">
        <v>40331</v>
      </c>
      <c r="L156" s="149">
        <v>1.4253</v>
      </c>
      <c r="M156" s="173"/>
    </row>
    <row r="157" spans="1:13">
      <c r="A157" s="216">
        <v>40336</v>
      </c>
      <c r="B157" s="221">
        <v>3.17</v>
      </c>
      <c r="F157" s="216">
        <v>40336</v>
      </c>
      <c r="G157" s="221">
        <v>4.1100000000000003</v>
      </c>
      <c r="I157" s="222"/>
      <c r="K157" s="219">
        <v>40330</v>
      </c>
      <c r="L157" s="149">
        <v>1.4112</v>
      </c>
      <c r="M157" s="173"/>
    </row>
    <row r="158" spans="1:13">
      <c r="A158" s="216">
        <v>40333</v>
      </c>
      <c r="B158" s="221">
        <v>3.2</v>
      </c>
      <c r="F158" s="216">
        <v>40333</v>
      </c>
      <c r="G158" s="221">
        <v>4.13</v>
      </c>
      <c r="I158" s="222"/>
      <c r="K158" s="219">
        <v>40326</v>
      </c>
      <c r="L158" s="149">
        <v>1.3977999999999999</v>
      </c>
      <c r="M158" s="173"/>
    </row>
    <row r="159" spans="1:13">
      <c r="A159" s="216">
        <v>40332</v>
      </c>
      <c r="B159" s="221">
        <v>3.39</v>
      </c>
      <c r="F159" s="216">
        <v>40332</v>
      </c>
      <c r="G159" s="221">
        <v>4.29</v>
      </c>
      <c r="I159" s="222"/>
      <c r="K159" s="219">
        <v>40325</v>
      </c>
      <c r="L159" s="149">
        <v>1.4104000000000001</v>
      </c>
      <c r="M159" s="173"/>
    </row>
    <row r="160" spans="1:13">
      <c r="A160" s="216">
        <v>40331</v>
      </c>
      <c r="B160" s="221">
        <v>3.35</v>
      </c>
      <c r="F160" s="216">
        <v>40331</v>
      </c>
      <c r="G160" s="221">
        <v>4.24</v>
      </c>
      <c r="I160" s="222"/>
      <c r="K160" s="219">
        <v>40324</v>
      </c>
      <c r="L160" s="149">
        <v>1.3745000000000001</v>
      </c>
      <c r="M160" s="173"/>
    </row>
    <row r="161" spans="1:13">
      <c r="A161" s="216">
        <v>40330</v>
      </c>
      <c r="B161" s="221">
        <v>3.29</v>
      </c>
      <c r="F161" s="216">
        <v>40330</v>
      </c>
      <c r="G161" s="221">
        <v>4.1900000000000004</v>
      </c>
      <c r="I161" s="222"/>
      <c r="K161" s="219">
        <v>40323</v>
      </c>
      <c r="L161" s="149">
        <v>1.3729</v>
      </c>
      <c r="M161" s="173"/>
    </row>
    <row r="162" spans="1:13">
      <c r="A162" s="216">
        <v>40329</v>
      </c>
      <c r="B162" s="221" t="s">
        <v>242</v>
      </c>
      <c r="F162" s="216">
        <v>40329</v>
      </c>
      <c r="G162" s="221" t="s">
        <v>242</v>
      </c>
      <c r="I162" s="222"/>
      <c r="K162" s="219">
        <v>40322</v>
      </c>
      <c r="L162" s="149">
        <v>1.3602000000000001</v>
      </c>
      <c r="M162" s="173"/>
    </row>
    <row r="163" spans="1:13">
      <c r="A163" s="216">
        <v>40326</v>
      </c>
      <c r="B163" s="221">
        <v>3.31</v>
      </c>
      <c r="F163" s="216">
        <v>40326</v>
      </c>
      <c r="G163" s="221">
        <v>4.22</v>
      </c>
      <c r="I163" s="222"/>
      <c r="K163" s="219">
        <v>40319</v>
      </c>
      <c r="L163" s="149">
        <v>1.3360000000000001</v>
      </c>
      <c r="M163" s="173"/>
    </row>
    <row r="164" spans="1:13">
      <c r="A164" s="216">
        <v>40325</v>
      </c>
      <c r="B164" s="221">
        <v>3.34</v>
      </c>
      <c r="F164" s="216">
        <v>40325</v>
      </c>
      <c r="G164" s="221">
        <v>4.24</v>
      </c>
      <c r="I164" s="222"/>
      <c r="K164" s="219">
        <v>40318</v>
      </c>
      <c r="L164" s="149">
        <v>1.3945000000000001</v>
      </c>
      <c r="M164" s="173"/>
    </row>
    <row r="165" spans="1:13">
      <c r="A165" s="216">
        <v>40324</v>
      </c>
      <c r="B165" s="221">
        <v>3.21</v>
      </c>
      <c r="F165" s="216">
        <v>40324</v>
      </c>
      <c r="G165" s="221">
        <v>4.1100000000000003</v>
      </c>
      <c r="I165" s="222"/>
      <c r="K165" s="219">
        <v>40317</v>
      </c>
      <c r="L165" s="149">
        <v>1.3714</v>
      </c>
      <c r="M165" s="173"/>
    </row>
    <row r="166" spans="1:13">
      <c r="A166" s="216">
        <v>40323</v>
      </c>
      <c r="B166" s="221">
        <v>3.18</v>
      </c>
      <c r="F166" s="216">
        <v>40323</v>
      </c>
      <c r="G166" s="221">
        <v>4.07</v>
      </c>
      <c r="I166" s="222"/>
      <c r="K166" s="219">
        <v>40316</v>
      </c>
      <c r="L166" s="149">
        <v>1.2817000000000001</v>
      </c>
      <c r="M166" s="173"/>
    </row>
    <row r="167" spans="1:13">
      <c r="A167" s="216">
        <v>40322</v>
      </c>
      <c r="B167" s="221">
        <v>3.23</v>
      </c>
      <c r="F167" s="216">
        <v>40322</v>
      </c>
      <c r="G167" s="221">
        <v>4.12</v>
      </c>
      <c r="I167" s="222"/>
      <c r="K167" s="219">
        <v>40315</v>
      </c>
      <c r="L167" s="149">
        <v>1.3666</v>
      </c>
      <c r="M167" s="173"/>
    </row>
    <row r="168" spans="1:13">
      <c r="A168" s="216">
        <v>40319</v>
      </c>
      <c r="B168" s="221">
        <v>3.2</v>
      </c>
      <c r="F168" s="216">
        <v>40319</v>
      </c>
      <c r="G168" s="221">
        <v>4.07</v>
      </c>
      <c r="I168" s="222"/>
      <c r="K168" s="219">
        <v>40312</v>
      </c>
      <c r="L168" s="149">
        <v>1.3092999999999999</v>
      </c>
      <c r="M168" s="173"/>
    </row>
    <row r="169" spans="1:13">
      <c r="A169" s="216">
        <v>40318</v>
      </c>
      <c r="B169" s="221">
        <v>3.25</v>
      </c>
      <c r="F169" s="216">
        <v>40318</v>
      </c>
      <c r="G169" s="221">
        <v>4.13</v>
      </c>
      <c r="I169" s="222"/>
      <c r="K169" s="219">
        <v>40311</v>
      </c>
      <c r="L169" s="149">
        <v>1.3491</v>
      </c>
      <c r="M169" s="173"/>
    </row>
    <row r="170" spans="1:13">
      <c r="A170" s="216">
        <v>40317</v>
      </c>
      <c r="B170" s="221">
        <v>3.36</v>
      </c>
      <c r="F170" s="216">
        <v>40317</v>
      </c>
      <c r="G170" s="221">
        <v>4.24</v>
      </c>
      <c r="I170" s="222"/>
      <c r="K170" s="219">
        <v>40310</v>
      </c>
      <c r="L170" s="149">
        <v>1.34</v>
      </c>
      <c r="M170" s="173"/>
    </row>
    <row r="171" spans="1:13">
      <c r="A171" s="216">
        <v>40316</v>
      </c>
      <c r="B171" s="221">
        <v>3.38</v>
      </c>
      <c r="F171" s="216">
        <v>40316</v>
      </c>
      <c r="G171" s="221">
        <v>4.26</v>
      </c>
      <c r="I171" s="222"/>
      <c r="K171" s="219">
        <v>40309</v>
      </c>
      <c r="L171" s="149">
        <v>1.3656999999999999</v>
      </c>
      <c r="M171" s="173"/>
    </row>
    <row r="172" spans="1:13">
      <c r="A172" s="216">
        <v>40315</v>
      </c>
      <c r="B172" s="221">
        <v>3.47</v>
      </c>
      <c r="F172" s="216">
        <v>40315</v>
      </c>
      <c r="G172" s="221">
        <v>4.3499999999999996</v>
      </c>
      <c r="I172" s="222"/>
      <c r="K172" s="219">
        <v>40308</v>
      </c>
      <c r="L172" s="149">
        <v>1.3789</v>
      </c>
      <c r="M172" s="173"/>
    </row>
    <row r="173" spans="1:13">
      <c r="A173" s="216">
        <v>40312</v>
      </c>
      <c r="B173" s="221">
        <v>3.44</v>
      </c>
      <c r="F173" s="216">
        <v>40312</v>
      </c>
      <c r="G173" s="221">
        <v>4.32</v>
      </c>
      <c r="I173" s="222"/>
      <c r="K173" s="219">
        <v>40305</v>
      </c>
      <c r="L173" s="149">
        <v>1.3464</v>
      </c>
      <c r="M173" s="173"/>
    </row>
    <row r="174" spans="1:13">
      <c r="A174" s="216">
        <v>40311</v>
      </c>
      <c r="B174" s="221">
        <v>3.55</v>
      </c>
      <c r="F174" s="216">
        <v>40311</v>
      </c>
      <c r="G174" s="221">
        <v>4.47</v>
      </c>
      <c r="I174" s="222"/>
      <c r="K174" s="219">
        <v>40304</v>
      </c>
      <c r="L174" s="149">
        <v>1.2567999999999999</v>
      </c>
      <c r="M174" s="173"/>
    </row>
    <row r="175" spans="1:13">
      <c r="A175" s="216">
        <v>40310</v>
      </c>
      <c r="B175" s="221">
        <v>3.56</v>
      </c>
      <c r="F175" s="216">
        <v>40310</v>
      </c>
      <c r="G175" s="221">
        <v>4.47</v>
      </c>
      <c r="I175" s="222"/>
      <c r="K175" s="219">
        <v>40303</v>
      </c>
      <c r="L175" s="149">
        <v>1.3503000000000001</v>
      </c>
      <c r="M175" s="173"/>
    </row>
    <row r="176" spans="1:13">
      <c r="A176" s="216">
        <v>40309</v>
      </c>
      <c r="B176" s="221">
        <v>3.56</v>
      </c>
      <c r="F176" s="216">
        <v>40309</v>
      </c>
      <c r="G176" s="221">
        <v>4.42</v>
      </c>
      <c r="I176" s="222"/>
      <c r="K176" s="219">
        <v>40302</v>
      </c>
      <c r="L176" s="149">
        <v>1.3717999999999999</v>
      </c>
      <c r="M176" s="173"/>
    </row>
    <row r="177" spans="1:13">
      <c r="A177" s="216">
        <v>40308</v>
      </c>
      <c r="B177" s="221">
        <v>3.57</v>
      </c>
      <c r="F177" s="216">
        <v>40308</v>
      </c>
      <c r="G177" s="221">
        <v>4.41</v>
      </c>
      <c r="I177" s="222"/>
      <c r="K177" s="219">
        <v>40301</v>
      </c>
      <c r="L177" s="149">
        <v>1.3943000000000001</v>
      </c>
      <c r="M177" s="173"/>
    </row>
    <row r="178" spans="1:13">
      <c r="A178" s="216">
        <v>40305</v>
      </c>
      <c r="B178" s="221">
        <v>3.45</v>
      </c>
      <c r="F178" s="216">
        <v>40305</v>
      </c>
      <c r="G178" s="221">
        <v>4.28</v>
      </c>
      <c r="I178" s="222"/>
      <c r="K178" s="219">
        <v>40298</v>
      </c>
      <c r="L178" s="149">
        <v>1.3574999999999999</v>
      </c>
      <c r="M178" s="173"/>
    </row>
    <row r="179" spans="1:13">
      <c r="A179" s="216">
        <v>40304</v>
      </c>
      <c r="B179" s="221">
        <v>3.41</v>
      </c>
      <c r="F179" s="216">
        <v>40304</v>
      </c>
      <c r="G179" s="221">
        <v>4.1900000000000004</v>
      </c>
      <c r="I179" s="222"/>
      <c r="K179" s="219">
        <v>40297</v>
      </c>
      <c r="L179" s="149">
        <v>1.3918999999999999</v>
      </c>
      <c r="M179" s="173"/>
    </row>
    <row r="180" spans="1:13">
      <c r="A180" s="216">
        <v>40303</v>
      </c>
      <c r="B180" s="221">
        <v>3.58</v>
      </c>
      <c r="F180" s="216">
        <v>40303</v>
      </c>
      <c r="G180" s="221">
        <v>4.3899999999999997</v>
      </c>
      <c r="I180" s="222"/>
      <c r="K180" s="219">
        <v>40296</v>
      </c>
      <c r="L180" s="149">
        <v>1.5063</v>
      </c>
      <c r="M180" s="173"/>
    </row>
    <row r="181" spans="1:13">
      <c r="A181" s="216">
        <v>40302</v>
      </c>
      <c r="B181" s="221">
        <v>3.63</v>
      </c>
      <c r="F181" s="216">
        <v>40302</v>
      </c>
      <c r="G181" s="221">
        <v>4.43</v>
      </c>
      <c r="I181" s="222"/>
      <c r="K181" s="219">
        <v>40295</v>
      </c>
      <c r="L181" s="149">
        <v>1.4751000000000001</v>
      </c>
      <c r="M181" s="173"/>
    </row>
    <row r="182" spans="1:13">
      <c r="A182" s="216">
        <v>40301</v>
      </c>
      <c r="B182" s="221">
        <v>3.72</v>
      </c>
      <c r="F182" s="216">
        <v>40301</v>
      </c>
      <c r="G182" s="221">
        <v>4.53</v>
      </c>
      <c r="I182" s="222"/>
      <c r="K182" s="219">
        <v>40294</v>
      </c>
      <c r="L182" s="149">
        <v>1.5647</v>
      </c>
      <c r="M182" s="173"/>
    </row>
    <row r="183" spans="1:13">
      <c r="A183" s="216">
        <v>40298</v>
      </c>
      <c r="B183" s="221">
        <v>3.69</v>
      </c>
      <c r="F183" s="216">
        <v>40298</v>
      </c>
      <c r="G183" s="221">
        <v>4.53</v>
      </c>
      <c r="I183" s="222"/>
      <c r="K183" s="219">
        <v>40291</v>
      </c>
      <c r="L183" s="149">
        <v>1.5609</v>
      </c>
      <c r="M183" s="173"/>
    </row>
    <row r="184" spans="1:13">
      <c r="A184" s="216">
        <v>40297</v>
      </c>
      <c r="B184" s="221">
        <v>3.76</v>
      </c>
      <c r="F184" s="216">
        <v>40297</v>
      </c>
      <c r="G184" s="221">
        <v>4.5999999999999996</v>
      </c>
      <c r="I184" s="222"/>
      <c r="K184" s="219">
        <v>40290</v>
      </c>
      <c r="L184" s="149">
        <v>1.5547</v>
      </c>
      <c r="M184" s="173"/>
    </row>
    <row r="185" spans="1:13">
      <c r="A185" s="216">
        <v>40296</v>
      </c>
      <c r="B185" s="221">
        <v>3.8</v>
      </c>
      <c r="F185" s="216">
        <v>40296</v>
      </c>
      <c r="G185" s="221">
        <v>4.63</v>
      </c>
      <c r="I185" s="222"/>
      <c r="K185" s="219">
        <v>40289</v>
      </c>
      <c r="L185" s="149">
        <v>1.5178</v>
      </c>
      <c r="M185" s="173"/>
    </row>
    <row r="186" spans="1:13">
      <c r="A186" s="216">
        <v>40295</v>
      </c>
      <c r="B186" s="221">
        <v>3.71</v>
      </c>
      <c r="F186" s="216">
        <v>40295</v>
      </c>
      <c r="G186" s="221">
        <v>4.5599999999999996</v>
      </c>
      <c r="I186" s="222"/>
      <c r="K186" s="219">
        <v>40288</v>
      </c>
      <c r="L186" s="149">
        <v>1.5781000000000001</v>
      </c>
      <c r="M186" s="173"/>
    </row>
    <row r="187" spans="1:13">
      <c r="A187" s="216">
        <v>40294</v>
      </c>
      <c r="B187" s="221">
        <v>3.83</v>
      </c>
      <c r="F187" s="216">
        <v>40294</v>
      </c>
      <c r="G187" s="221">
        <v>4.67</v>
      </c>
      <c r="I187" s="222"/>
      <c r="K187" s="219">
        <v>40287</v>
      </c>
      <c r="L187" s="149">
        <v>1.5968</v>
      </c>
      <c r="M187" s="173"/>
    </row>
    <row r="188" spans="1:13">
      <c r="A188" s="216">
        <v>40291</v>
      </c>
      <c r="B188" s="221">
        <v>3.84</v>
      </c>
      <c r="F188" s="216">
        <v>40291</v>
      </c>
      <c r="G188" s="221">
        <v>4.67</v>
      </c>
      <c r="I188" s="222"/>
      <c r="K188" s="219">
        <v>40284</v>
      </c>
      <c r="L188" s="149">
        <v>1.5637000000000001</v>
      </c>
      <c r="M188" s="173"/>
    </row>
    <row r="189" spans="1:13">
      <c r="A189" s="216">
        <v>40290</v>
      </c>
      <c r="B189" s="221">
        <v>3.8</v>
      </c>
      <c r="F189" s="216">
        <v>40290</v>
      </c>
      <c r="G189" s="221">
        <v>4.6500000000000004</v>
      </c>
      <c r="I189" s="222"/>
      <c r="K189" s="219">
        <v>40283</v>
      </c>
      <c r="L189" s="149">
        <v>1.6075999999999999</v>
      </c>
      <c r="M189" s="173"/>
    </row>
    <row r="190" spans="1:13">
      <c r="A190" s="216">
        <v>40289</v>
      </c>
      <c r="B190" s="221">
        <v>3.77</v>
      </c>
      <c r="F190" s="216">
        <v>40289</v>
      </c>
      <c r="G190" s="221">
        <v>4.6100000000000003</v>
      </c>
      <c r="I190" s="222"/>
      <c r="K190" s="219">
        <v>40282</v>
      </c>
      <c r="L190" s="149">
        <v>1.5995999999999999</v>
      </c>
      <c r="M190" s="173"/>
    </row>
    <row r="191" spans="1:13">
      <c r="A191" s="216">
        <v>40288</v>
      </c>
      <c r="B191" s="221">
        <v>3.82</v>
      </c>
      <c r="F191" s="216">
        <v>40288</v>
      </c>
      <c r="G191" s="221">
        <v>4.67</v>
      </c>
      <c r="I191" s="222"/>
      <c r="K191" s="219">
        <v>40281</v>
      </c>
      <c r="L191" s="149">
        <v>1.5790999999999999</v>
      </c>
      <c r="M191" s="173"/>
    </row>
    <row r="192" spans="1:13">
      <c r="A192" s="216">
        <v>40287</v>
      </c>
      <c r="B192" s="221">
        <v>3.83</v>
      </c>
      <c r="F192" s="216">
        <v>40287</v>
      </c>
      <c r="G192" s="221">
        <v>4.7</v>
      </c>
      <c r="I192" s="222"/>
      <c r="K192" s="219">
        <v>40280</v>
      </c>
      <c r="L192" s="149">
        <v>1.6044</v>
      </c>
      <c r="M192" s="173"/>
    </row>
    <row r="193" spans="1:13">
      <c r="A193" s="216">
        <v>40284</v>
      </c>
      <c r="B193" s="221">
        <v>3.79</v>
      </c>
      <c r="F193" s="216">
        <v>40284</v>
      </c>
      <c r="G193" s="221">
        <v>4.67</v>
      </c>
      <c r="I193" s="222"/>
      <c r="K193" s="219">
        <v>40277</v>
      </c>
      <c r="L193" s="149">
        <v>1.6391</v>
      </c>
      <c r="M193" s="173"/>
    </row>
    <row r="194" spans="1:13">
      <c r="A194" s="216">
        <v>40283</v>
      </c>
      <c r="B194" s="221">
        <v>3.86</v>
      </c>
      <c r="F194" s="216">
        <v>40283</v>
      </c>
      <c r="G194" s="221">
        <v>4.72</v>
      </c>
      <c r="I194" s="222"/>
      <c r="K194" s="219">
        <v>40276</v>
      </c>
      <c r="L194" s="149">
        <v>1.6465000000000001</v>
      </c>
      <c r="M194" s="173"/>
    </row>
    <row r="195" spans="1:13">
      <c r="A195" s="216">
        <v>40282</v>
      </c>
      <c r="B195" s="221">
        <v>3.88</v>
      </c>
      <c r="F195" s="216">
        <v>40282</v>
      </c>
      <c r="G195" s="221">
        <v>4.72</v>
      </c>
      <c r="I195" s="222"/>
      <c r="K195" s="219">
        <v>40275</v>
      </c>
      <c r="L195" s="149">
        <v>1.621</v>
      </c>
      <c r="M195" s="173"/>
    </row>
    <row r="196" spans="1:13">
      <c r="A196" s="216">
        <v>40281</v>
      </c>
      <c r="B196" s="221">
        <v>3.84</v>
      </c>
      <c r="F196" s="216">
        <v>40281</v>
      </c>
      <c r="G196" s="221">
        <v>4.68</v>
      </c>
      <c r="I196" s="222"/>
      <c r="K196" s="219">
        <v>40274</v>
      </c>
      <c r="L196" s="149">
        <v>1.7330000000000001</v>
      </c>
      <c r="M196" s="173"/>
    </row>
    <row r="197" spans="1:13">
      <c r="A197" s="216">
        <v>40280</v>
      </c>
      <c r="B197" s="221">
        <v>3.87</v>
      </c>
      <c r="F197" s="216">
        <v>40280</v>
      </c>
      <c r="G197" s="221">
        <v>4.7</v>
      </c>
      <c r="I197" s="222"/>
      <c r="K197" s="219">
        <v>40273</v>
      </c>
      <c r="L197" s="149">
        <v>1.7790999999999999</v>
      </c>
      <c r="M197" s="173"/>
    </row>
    <row r="198" spans="1:13">
      <c r="A198" s="216">
        <v>40277</v>
      </c>
      <c r="B198" s="221">
        <v>3.9</v>
      </c>
      <c r="F198" s="216">
        <v>40277</v>
      </c>
      <c r="G198" s="221">
        <v>4.74</v>
      </c>
      <c r="I198" s="222"/>
      <c r="K198" s="219">
        <v>40270</v>
      </c>
      <c r="L198" s="149">
        <v>1.7614000000000001</v>
      </c>
      <c r="M198" s="173"/>
    </row>
    <row r="199" spans="1:13">
      <c r="A199" s="216">
        <v>40276</v>
      </c>
      <c r="B199" s="221">
        <v>3.91</v>
      </c>
      <c r="F199" s="216">
        <v>40276</v>
      </c>
      <c r="G199" s="221">
        <v>4.75</v>
      </c>
      <c r="I199" s="222"/>
      <c r="K199" s="219">
        <v>40269</v>
      </c>
      <c r="L199" s="149">
        <v>1.681</v>
      </c>
      <c r="M199" s="173"/>
    </row>
    <row r="200" spans="1:13">
      <c r="A200" s="216">
        <v>40275</v>
      </c>
      <c r="B200" s="221">
        <v>3.89</v>
      </c>
      <c r="F200" s="216">
        <v>40275</v>
      </c>
      <c r="G200" s="221">
        <v>4.74</v>
      </c>
      <c r="I200" s="222"/>
      <c r="K200" s="219">
        <v>40268</v>
      </c>
      <c r="L200" s="149">
        <v>1.6539999999999999</v>
      </c>
      <c r="M200" s="173"/>
    </row>
    <row r="201" spans="1:13">
      <c r="A201" s="216">
        <v>40274</v>
      </c>
      <c r="B201" s="221">
        <v>3.98</v>
      </c>
      <c r="F201" s="216">
        <v>40274</v>
      </c>
      <c r="G201" s="221">
        <v>4.84</v>
      </c>
      <c r="I201" s="222"/>
      <c r="K201" s="219">
        <v>40267</v>
      </c>
      <c r="L201" s="149">
        <v>1.7242999999999999</v>
      </c>
      <c r="M201" s="173"/>
    </row>
    <row r="202" spans="1:13">
      <c r="A202" s="216">
        <v>40273</v>
      </c>
      <c r="B202" s="221">
        <v>4.01</v>
      </c>
      <c r="F202" s="216">
        <v>40273</v>
      </c>
      <c r="G202" s="221">
        <v>4.8499999999999996</v>
      </c>
      <c r="I202" s="222"/>
      <c r="K202" s="219">
        <v>40266</v>
      </c>
      <c r="L202" s="149">
        <v>1.7202</v>
      </c>
      <c r="M202" s="173"/>
    </row>
    <row r="203" spans="1:13">
      <c r="A203" s="216">
        <v>40270</v>
      </c>
      <c r="B203" s="221">
        <v>3.96</v>
      </c>
      <c r="F203" s="216">
        <v>40270</v>
      </c>
      <c r="G203" s="221">
        <v>4.8099999999999996</v>
      </c>
      <c r="I203" s="222"/>
      <c r="K203" s="219">
        <v>40263</v>
      </c>
      <c r="L203" s="149">
        <v>1.7058</v>
      </c>
      <c r="M203" s="173"/>
    </row>
    <row r="204" spans="1:13">
      <c r="A204" s="216">
        <v>40269</v>
      </c>
      <c r="B204" s="221">
        <v>3.89</v>
      </c>
      <c r="F204" s="216">
        <v>40269</v>
      </c>
      <c r="G204" s="221">
        <v>4.74</v>
      </c>
      <c r="I204" s="222"/>
      <c r="K204" s="219">
        <v>40262</v>
      </c>
      <c r="L204" s="149">
        <v>1.7694000000000001</v>
      </c>
      <c r="M204" s="173"/>
    </row>
    <row r="205" spans="1:13">
      <c r="A205" s="216">
        <v>40268</v>
      </c>
      <c r="B205" s="221">
        <v>3.84</v>
      </c>
      <c r="F205" s="216">
        <v>40268</v>
      </c>
      <c r="G205" s="221">
        <v>4.72</v>
      </c>
      <c r="I205" s="222"/>
      <c r="K205" s="219">
        <v>40261</v>
      </c>
      <c r="L205" s="149">
        <v>1.7244999999999999</v>
      </c>
      <c r="M205" s="173"/>
    </row>
    <row r="206" spans="1:13">
      <c r="A206" s="216">
        <v>40267</v>
      </c>
      <c r="B206" s="221">
        <v>3.88</v>
      </c>
      <c r="F206" s="216">
        <v>40267</v>
      </c>
      <c r="G206" s="221">
        <v>4.75</v>
      </c>
      <c r="I206" s="222"/>
      <c r="K206" s="219">
        <v>40260</v>
      </c>
      <c r="L206" s="149">
        <v>1.5926</v>
      </c>
      <c r="M206" s="173"/>
    </row>
    <row r="207" spans="1:13">
      <c r="A207" s="216">
        <v>40266</v>
      </c>
      <c r="B207" s="221">
        <v>3.88</v>
      </c>
      <c r="F207" s="216">
        <v>40266</v>
      </c>
      <c r="G207" s="221">
        <v>4.76</v>
      </c>
      <c r="I207" s="222"/>
      <c r="K207" s="219">
        <v>40259</v>
      </c>
      <c r="L207" s="149">
        <v>1.5839000000000001</v>
      </c>
      <c r="M207" s="173"/>
    </row>
    <row r="208" spans="1:13">
      <c r="A208" s="216">
        <v>40263</v>
      </c>
      <c r="B208" s="221">
        <v>3.86</v>
      </c>
      <c r="F208" s="216">
        <v>40263</v>
      </c>
      <c r="G208" s="221">
        <v>4.75</v>
      </c>
      <c r="I208" s="222"/>
      <c r="K208" s="219">
        <v>40256</v>
      </c>
      <c r="L208" s="149">
        <v>1.5871</v>
      </c>
      <c r="M208" s="173"/>
    </row>
    <row r="209" spans="1:13">
      <c r="A209" s="216">
        <v>40262</v>
      </c>
      <c r="B209" s="221">
        <v>3.91</v>
      </c>
      <c r="F209" s="216">
        <v>40262</v>
      </c>
      <c r="G209" s="221">
        <v>4.7699999999999996</v>
      </c>
      <c r="I209" s="222"/>
      <c r="K209" s="219">
        <v>40255</v>
      </c>
      <c r="L209" s="149">
        <v>1.5503</v>
      </c>
      <c r="M209" s="173"/>
    </row>
    <row r="210" spans="1:13">
      <c r="A210" s="216">
        <v>40261</v>
      </c>
      <c r="B210" s="221">
        <v>3.84</v>
      </c>
      <c r="F210" s="216">
        <v>40261</v>
      </c>
      <c r="G210" s="221">
        <v>4.72</v>
      </c>
      <c r="I210" s="222"/>
      <c r="K210" s="219">
        <v>40254</v>
      </c>
      <c r="L210" s="149">
        <v>1.5293000000000001</v>
      </c>
      <c r="M210" s="173"/>
    </row>
    <row r="211" spans="1:13">
      <c r="A211" s="216">
        <v>40260</v>
      </c>
      <c r="B211" s="221">
        <v>3.69</v>
      </c>
      <c r="F211" s="216">
        <v>40260</v>
      </c>
      <c r="G211" s="221">
        <v>4.5999999999999996</v>
      </c>
      <c r="I211" s="222"/>
      <c r="K211" s="219">
        <v>40253</v>
      </c>
      <c r="L211" s="149">
        <v>1.5410999999999999</v>
      </c>
      <c r="M211" s="173"/>
    </row>
    <row r="212" spans="1:13">
      <c r="A212" s="216">
        <v>40259</v>
      </c>
      <c r="B212" s="221">
        <v>3.67</v>
      </c>
      <c r="F212" s="216">
        <v>40259</v>
      </c>
      <c r="G212" s="221">
        <v>4.57</v>
      </c>
      <c r="I212" s="222"/>
      <c r="K212" s="219">
        <v>40252</v>
      </c>
      <c r="L212" s="149">
        <v>1.5789</v>
      </c>
      <c r="M212" s="173"/>
    </row>
    <row r="213" spans="1:13">
      <c r="A213" s="216">
        <v>40256</v>
      </c>
      <c r="B213" s="221">
        <v>3.7</v>
      </c>
      <c r="F213" s="216">
        <v>40256</v>
      </c>
      <c r="G213" s="221">
        <v>4.58</v>
      </c>
      <c r="I213" s="222"/>
      <c r="K213" s="219">
        <v>40249</v>
      </c>
      <c r="L213" s="149">
        <v>1.5781000000000001</v>
      </c>
      <c r="M213" s="173"/>
    </row>
    <row r="214" spans="1:13">
      <c r="A214" s="216">
        <v>40255</v>
      </c>
      <c r="B214" s="221">
        <v>3.68</v>
      </c>
      <c r="F214" s="216">
        <v>40255</v>
      </c>
      <c r="G214" s="221">
        <v>4.59</v>
      </c>
      <c r="I214" s="222"/>
      <c r="K214" s="219">
        <v>40248</v>
      </c>
      <c r="L214" s="149">
        <v>1.6133999999999999</v>
      </c>
      <c r="M214" s="173"/>
    </row>
    <row r="215" spans="1:13">
      <c r="A215" s="216">
        <v>40254</v>
      </c>
      <c r="B215" s="221">
        <v>3.65</v>
      </c>
      <c r="F215" s="216">
        <v>40254</v>
      </c>
      <c r="G215" s="221">
        <v>4.5599999999999996</v>
      </c>
      <c r="I215" s="222"/>
      <c r="K215" s="219">
        <v>40247</v>
      </c>
      <c r="L215" s="149">
        <v>1.6185</v>
      </c>
      <c r="M215" s="173"/>
    </row>
    <row r="216" spans="1:13">
      <c r="A216" s="216">
        <v>40253</v>
      </c>
      <c r="B216" s="221">
        <v>3.66</v>
      </c>
      <c r="F216" s="216">
        <v>40253</v>
      </c>
      <c r="G216" s="221">
        <v>4.59</v>
      </c>
      <c r="I216" s="222"/>
      <c r="K216" s="219">
        <v>40246</v>
      </c>
      <c r="L216" s="149">
        <v>1.6174999999999999</v>
      </c>
      <c r="M216" s="173"/>
    </row>
    <row r="217" spans="1:13">
      <c r="A217" s="216">
        <v>40252</v>
      </c>
      <c r="B217" s="221">
        <v>3.71</v>
      </c>
      <c r="F217" s="216">
        <v>40252</v>
      </c>
      <c r="G217" s="221">
        <v>4.63</v>
      </c>
      <c r="I217" s="222"/>
      <c r="K217" s="219">
        <v>40245</v>
      </c>
      <c r="L217" s="149">
        <v>1.6189</v>
      </c>
      <c r="M217" s="173"/>
    </row>
    <row r="218" spans="1:13">
      <c r="A218" s="216">
        <v>40249</v>
      </c>
      <c r="B218" s="221">
        <v>3.71</v>
      </c>
      <c r="F218" s="216">
        <v>40249</v>
      </c>
      <c r="G218" s="221">
        <v>4.62</v>
      </c>
      <c r="I218" s="222"/>
      <c r="K218" s="219">
        <v>40242</v>
      </c>
      <c r="L218" s="149">
        <v>1.6045</v>
      </c>
      <c r="M218" s="173"/>
    </row>
    <row r="219" spans="1:13">
      <c r="A219" s="216">
        <v>40248</v>
      </c>
      <c r="B219" s="221">
        <v>3.73</v>
      </c>
      <c r="F219" s="216">
        <v>40248</v>
      </c>
      <c r="G219" s="221">
        <v>4.66</v>
      </c>
      <c r="I219" s="222"/>
      <c r="K219" s="219">
        <v>40241</v>
      </c>
      <c r="L219" s="149">
        <v>1.5681</v>
      </c>
      <c r="M219" s="173"/>
    </row>
    <row r="220" spans="1:13">
      <c r="A220" s="216">
        <v>40247</v>
      </c>
      <c r="B220" s="221">
        <v>3.73</v>
      </c>
      <c r="F220" s="216">
        <v>40247</v>
      </c>
      <c r="G220" s="221">
        <v>4.6900000000000004</v>
      </c>
      <c r="I220" s="222"/>
      <c r="K220" s="219">
        <v>40240</v>
      </c>
      <c r="L220" s="149">
        <v>1.5909</v>
      </c>
      <c r="M220" s="173"/>
    </row>
    <row r="221" spans="1:13">
      <c r="A221" s="216">
        <v>40246</v>
      </c>
      <c r="B221" s="221">
        <v>3.71</v>
      </c>
      <c r="F221" s="216">
        <v>40246</v>
      </c>
      <c r="G221" s="221">
        <v>4.68</v>
      </c>
      <c r="I221" s="222"/>
      <c r="K221" s="219">
        <v>40239</v>
      </c>
      <c r="L221" s="149">
        <v>1.5941000000000001</v>
      </c>
      <c r="M221" s="173"/>
    </row>
    <row r="222" spans="1:13">
      <c r="A222" s="216">
        <v>40245</v>
      </c>
      <c r="B222" s="221">
        <v>3.72</v>
      </c>
      <c r="F222" s="216">
        <v>40245</v>
      </c>
      <c r="G222" s="221">
        <v>4.68</v>
      </c>
      <c r="I222" s="222"/>
      <c r="K222" s="219">
        <v>40238</v>
      </c>
      <c r="L222" s="149">
        <v>1.5972</v>
      </c>
      <c r="M222" s="173"/>
    </row>
    <row r="223" spans="1:13">
      <c r="A223" s="216">
        <v>40242</v>
      </c>
      <c r="B223" s="221">
        <v>3.69</v>
      </c>
      <c r="F223" s="216">
        <v>40242</v>
      </c>
      <c r="G223" s="221">
        <v>4.6399999999999997</v>
      </c>
      <c r="I223" s="222"/>
      <c r="K223" s="219">
        <v>40235</v>
      </c>
      <c r="L223" s="149">
        <v>1.5752999999999999</v>
      </c>
      <c r="M223" s="173"/>
    </row>
    <row r="224" spans="1:13">
      <c r="A224" s="216">
        <v>40241</v>
      </c>
      <c r="B224" s="221">
        <v>3.61</v>
      </c>
      <c r="F224" s="216">
        <v>40241</v>
      </c>
      <c r="G224" s="221">
        <v>4.5599999999999996</v>
      </c>
      <c r="I224" s="222"/>
      <c r="K224" s="219">
        <v>40234</v>
      </c>
      <c r="L224" s="149">
        <v>1.6035999999999999</v>
      </c>
      <c r="M224" s="173"/>
    </row>
    <row r="225" spans="1:13">
      <c r="A225" s="216">
        <v>40240</v>
      </c>
      <c r="B225" s="221">
        <v>3.63</v>
      </c>
      <c r="F225" s="216">
        <v>40240</v>
      </c>
      <c r="G225" s="221">
        <v>4.58</v>
      </c>
      <c r="I225" s="222"/>
      <c r="K225" s="219">
        <v>40233</v>
      </c>
      <c r="L225" s="149">
        <v>1.6174999999999999</v>
      </c>
      <c r="M225" s="173"/>
    </row>
    <row r="226" spans="1:13">
      <c r="A226" s="216">
        <v>40239</v>
      </c>
      <c r="B226" s="221">
        <v>3.62</v>
      </c>
      <c r="F226" s="216">
        <v>40239</v>
      </c>
      <c r="G226" s="221">
        <v>4.57</v>
      </c>
      <c r="I226" s="222"/>
      <c r="K226" s="219">
        <v>40232</v>
      </c>
      <c r="L226" s="149">
        <v>1.6103000000000001</v>
      </c>
      <c r="M226" s="173"/>
    </row>
    <row r="227" spans="1:13">
      <c r="A227" s="216">
        <v>40238</v>
      </c>
      <c r="B227" s="221">
        <v>3.61</v>
      </c>
      <c r="F227" s="216">
        <v>40238</v>
      </c>
      <c r="G227" s="221">
        <v>4.5599999999999996</v>
      </c>
      <c r="I227" s="222"/>
      <c r="K227" s="219">
        <v>40231</v>
      </c>
      <c r="L227" s="149">
        <v>1.6587000000000001</v>
      </c>
      <c r="M227" s="173"/>
    </row>
    <row r="228" spans="1:13">
      <c r="A228" s="216">
        <v>40235</v>
      </c>
      <c r="B228" s="221">
        <v>3.61</v>
      </c>
      <c r="F228" s="216">
        <v>40235</v>
      </c>
      <c r="G228" s="221">
        <v>4.55</v>
      </c>
      <c r="I228" s="222"/>
      <c r="K228" s="219">
        <v>40228</v>
      </c>
      <c r="L228" s="149">
        <v>1.6172</v>
      </c>
      <c r="M228" s="173"/>
    </row>
    <row r="229" spans="1:13">
      <c r="A229" s="216">
        <v>40234</v>
      </c>
      <c r="B229" s="221">
        <v>3.64</v>
      </c>
      <c r="F229" s="216">
        <v>40234</v>
      </c>
      <c r="G229" s="221">
        <v>4.58</v>
      </c>
      <c r="I229" s="222"/>
      <c r="K229" s="219">
        <v>40227</v>
      </c>
      <c r="L229" s="149">
        <v>1.5979000000000001</v>
      </c>
      <c r="M229" s="173"/>
    </row>
    <row r="230" spans="1:13">
      <c r="A230" s="216">
        <v>40233</v>
      </c>
      <c r="B230" s="221">
        <v>3.7</v>
      </c>
      <c r="F230" s="216">
        <v>40233</v>
      </c>
      <c r="G230" s="221">
        <v>4.63</v>
      </c>
      <c r="I230" s="222"/>
      <c r="K230" s="219">
        <v>40226</v>
      </c>
      <c r="L230" s="149">
        <v>1.5654999999999999</v>
      </c>
      <c r="M230" s="173"/>
    </row>
    <row r="231" spans="1:13">
      <c r="A231" s="216">
        <v>40232</v>
      </c>
      <c r="B231" s="221">
        <v>3.69</v>
      </c>
      <c r="F231" s="216">
        <v>40232</v>
      </c>
      <c r="G231" s="221">
        <v>4.63</v>
      </c>
      <c r="I231" s="222"/>
      <c r="K231" s="219">
        <v>40225</v>
      </c>
      <c r="L231" s="149">
        <v>1.5399</v>
      </c>
      <c r="M231" s="173"/>
    </row>
    <row r="232" spans="1:13">
      <c r="A232" s="216">
        <v>40231</v>
      </c>
      <c r="B232" s="221">
        <v>3.8</v>
      </c>
      <c r="F232" s="216">
        <v>40231</v>
      </c>
      <c r="G232" s="221">
        <v>4.7300000000000004</v>
      </c>
      <c r="I232" s="222"/>
      <c r="K232" s="219">
        <v>40221</v>
      </c>
      <c r="L232" s="149">
        <v>1.5688</v>
      </c>
      <c r="M232" s="173"/>
    </row>
    <row r="233" spans="1:13">
      <c r="A233" s="216">
        <v>40228</v>
      </c>
      <c r="B233" s="221">
        <v>3.78</v>
      </c>
      <c r="F233" s="216">
        <v>40228</v>
      </c>
      <c r="G233" s="221">
        <v>4.71</v>
      </c>
      <c r="I233" s="222"/>
      <c r="K233" s="219">
        <v>40220</v>
      </c>
      <c r="L233" s="149">
        <v>1.5810999999999999</v>
      </c>
      <c r="M233" s="173"/>
    </row>
    <row r="234" spans="1:13">
      <c r="A234" s="216">
        <v>40227</v>
      </c>
      <c r="B234" s="221">
        <v>3.79</v>
      </c>
      <c r="F234" s="216">
        <v>40227</v>
      </c>
      <c r="G234" s="221">
        <v>4.74</v>
      </c>
      <c r="I234" s="222"/>
      <c r="K234" s="219">
        <v>40219</v>
      </c>
      <c r="L234" s="149">
        <v>1.5355000000000001</v>
      </c>
      <c r="M234" s="173"/>
    </row>
    <row r="235" spans="1:13">
      <c r="A235" s="216">
        <v>40226</v>
      </c>
      <c r="B235" s="221">
        <v>3.74</v>
      </c>
      <c r="F235" s="216">
        <v>40226</v>
      </c>
      <c r="G235" s="221">
        <v>4.7</v>
      </c>
      <c r="I235" s="222"/>
      <c r="K235" s="219">
        <v>40218</v>
      </c>
      <c r="L235" s="149">
        <v>1.4879</v>
      </c>
      <c r="M235" s="173"/>
    </row>
    <row r="236" spans="1:13">
      <c r="A236" s="216">
        <v>40225</v>
      </c>
      <c r="B236" s="221">
        <v>3.66</v>
      </c>
      <c r="F236" s="216">
        <v>40225</v>
      </c>
      <c r="G236" s="221">
        <v>4.63</v>
      </c>
      <c r="I236" s="222"/>
      <c r="K236" s="219">
        <v>40217</v>
      </c>
      <c r="L236" s="149">
        <v>1.4587000000000001</v>
      </c>
      <c r="M236" s="173"/>
    </row>
    <row r="237" spans="1:13">
      <c r="A237" s="216">
        <v>40224</v>
      </c>
      <c r="B237" s="221" t="s">
        <v>242</v>
      </c>
      <c r="F237" s="216">
        <v>40224</v>
      </c>
      <c r="G237" s="221" t="s">
        <v>242</v>
      </c>
      <c r="I237" s="222"/>
      <c r="K237" s="219">
        <v>40214</v>
      </c>
      <c r="L237" s="149">
        <v>1.4271</v>
      </c>
      <c r="M237" s="173"/>
    </row>
    <row r="238" spans="1:13">
      <c r="A238" s="216">
        <v>40221</v>
      </c>
      <c r="B238" s="221">
        <v>3.69</v>
      </c>
      <c r="F238" s="216">
        <v>40221</v>
      </c>
      <c r="G238" s="221">
        <v>4.66</v>
      </c>
      <c r="I238" s="222"/>
      <c r="K238" s="219">
        <v>40213</v>
      </c>
      <c r="L238" s="149">
        <v>1.3973</v>
      </c>
      <c r="M238" s="173"/>
    </row>
    <row r="239" spans="1:13">
      <c r="A239" s="216">
        <v>40220</v>
      </c>
      <c r="B239" s="221">
        <v>3.73</v>
      </c>
      <c r="F239" s="216">
        <v>40220</v>
      </c>
      <c r="G239" s="221">
        <v>4.6900000000000004</v>
      </c>
      <c r="I239" s="222"/>
      <c r="K239" s="219">
        <v>40212</v>
      </c>
      <c r="L239" s="149">
        <v>1.4187000000000001</v>
      </c>
      <c r="M239" s="173"/>
    </row>
    <row r="240" spans="1:13">
      <c r="A240" s="216">
        <v>40219</v>
      </c>
      <c r="B240" s="221">
        <v>3.72</v>
      </c>
      <c r="F240" s="216">
        <v>40219</v>
      </c>
      <c r="G240" s="221">
        <v>4.6500000000000004</v>
      </c>
      <c r="I240" s="222"/>
      <c r="K240" s="219">
        <v>40211</v>
      </c>
      <c r="L240" s="149">
        <v>1.3754999999999999</v>
      </c>
      <c r="M240" s="173"/>
    </row>
    <row r="241" spans="1:13">
      <c r="A241" s="216">
        <v>40218</v>
      </c>
      <c r="B241" s="221">
        <v>3.67</v>
      </c>
      <c r="F241" s="216">
        <v>40218</v>
      </c>
      <c r="G241" s="221">
        <v>4.58</v>
      </c>
      <c r="I241" s="222"/>
      <c r="K241" s="219">
        <v>40210</v>
      </c>
      <c r="L241" s="149">
        <v>1.3863000000000001</v>
      </c>
      <c r="M241" s="173"/>
    </row>
    <row r="242" spans="1:13">
      <c r="A242" s="216">
        <v>40217</v>
      </c>
      <c r="B242" s="221">
        <v>3.62</v>
      </c>
      <c r="F242" s="216">
        <v>40217</v>
      </c>
      <c r="G242" s="221">
        <v>4.5199999999999996</v>
      </c>
      <c r="I242" s="222"/>
      <c r="K242" s="219">
        <v>40207</v>
      </c>
      <c r="L242" s="149">
        <v>1.3933</v>
      </c>
      <c r="M242" s="173"/>
    </row>
    <row r="243" spans="1:13">
      <c r="A243" s="216">
        <v>40214</v>
      </c>
      <c r="B243" s="221">
        <v>3.59</v>
      </c>
      <c r="F243" s="216">
        <v>40214</v>
      </c>
      <c r="G243" s="221">
        <v>4.51</v>
      </c>
      <c r="I243" s="222"/>
      <c r="K243" s="219">
        <v>40206</v>
      </c>
      <c r="L243" s="149">
        <v>1.4518</v>
      </c>
      <c r="M243" s="173"/>
    </row>
    <row r="244" spans="1:13">
      <c r="A244" s="216">
        <v>40213</v>
      </c>
      <c r="B244" s="221">
        <v>3.62</v>
      </c>
      <c r="F244" s="216">
        <v>40213</v>
      </c>
      <c r="G244" s="221">
        <v>4.53</v>
      </c>
      <c r="I244" s="222"/>
      <c r="K244" s="219">
        <v>40205</v>
      </c>
      <c r="L244" s="149">
        <v>1.4599</v>
      </c>
      <c r="M244" s="173"/>
    </row>
    <row r="245" spans="1:13">
      <c r="A245" s="216">
        <v>40212</v>
      </c>
      <c r="B245" s="221">
        <v>3.73</v>
      </c>
      <c r="F245" s="216">
        <v>40212</v>
      </c>
      <c r="G245" s="221">
        <v>4.62</v>
      </c>
      <c r="I245" s="222"/>
      <c r="K245" s="219">
        <v>40204</v>
      </c>
      <c r="L245" s="149">
        <v>1.4200999999999999</v>
      </c>
      <c r="M245" s="173"/>
    </row>
    <row r="246" spans="1:13">
      <c r="A246" s="216">
        <v>40211</v>
      </c>
      <c r="B246" s="221">
        <v>3.67</v>
      </c>
      <c r="F246" s="216">
        <v>40211</v>
      </c>
      <c r="G246" s="221">
        <v>4.55</v>
      </c>
      <c r="I246" s="222"/>
      <c r="K246" s="219">
        <v>40203</v>
      </c>
      <c r="L246" s="149">
        <v>1.4430000000000001</v>
      </c>
      <c r="M246" s="173"/>
    </row>
    <row r="247" spans="1:13">
      <c r="A247" s="216">
        <v>40210</v>
      </c>
      <c r="B247" s="221">
        <v>3.68</v>
      </c>
      <c r="F247" s="216">
        <v>40210</v>
      </c>
      <c r="G247" s="221">
        <v>4.5599999999999996</v>
      </c>
      <c r="I247" s="222"/>
      <c r="K247" s="219">
        <v>40200</v>
      </c>
      <c r="L247" s="149">
        <v>1.4192</v>
      </c>
      <c r="M247" s="173"/>
    </row>
    <row r="248" spans="1:13">
      <c r="A248" s="216">
        <v>40207</v>
      </c>
      <c r="B248" s="221">
        <v>3.63</v>
      </c>
      <c r="F248" s="216">
        <v>40207</v>
      </c>
      <c r="G248" s="221">
        <v>4.51</v>
      </c>
      <c r="I248" s="222"/>
      <c r="K248" s="219">
        <v>40199</v>
      </c>
      <c r="L248" s="149">
        <v>1.4053</v>
      </c>
      <c r="M248" s="173"/>
    </row>
    <row r="249" spans="1:13">
      <c r="A249" s="216">
        <v>40206</v>
      </c>
      <c r="B249" s="221">
        <v>3.68</v>
      </c>
      <c r="F249" s="216">
        <v>40206</v>
      </c>
      <c r="G249" s="221">
        <v>4.57</v>
      </c>
      <c r="I249" s="222"/>
      <c r="K249" s="219">
        <v>40198</v>
      </c>
      <c r="L249" s="149">
        <v>1.4316</v>
      </c>
      <c r="M249" s="173"/>
    </row>
    <row r="250" spans="1:13">
      <c r="A250" s="216">
        <v>40205</v>
      </c>
      <c r="B250" s="221">
        <v>3.66</v>
      </c>
      <c r="F250" s="216">
        <v>40205</v>
      </c>
      <c r="G250" s="221">
        <v>4.55</v>
      </c>
      <c r="I250" s="222"/>
      <c r="K250" s="219">
        <v>40197</v>
      </c>
      <c r="L250" s="149">
        <v>1.4699</v>
      </c>
      <c r="M250" s="173"/>
    </row>
    <row r="251" spans="1:13">
      <c r="A251" s="216">
        <v>40204</v>
      </c>
      <c r="B251" s="221">
        <v>3.65</v>
      </c>
      <c r="F251" s="216">
        <v>40204</v>
      </c>
      <c r="G251" s="221">
        <v>4.5599999999999996</v>
      </c>
      <c r="I251" s="222"/>
      <c r="K251" s="219">
        <v>40193</v>
      </c>
      <c r="L251" s="149">
        <v>1.4459</v>
      </c>
      <c r="M251" s="173"/>
    </row>
    <row r="252" spans="1:13">
      <c r="A252" s="216">
        <v>40203</v>
      </c>
      <c r="B252" s="221">
        <v>3.66</v>
      </c>
      <c r="F252" s="216">
        <v>40203</v>
      </c>
      <c r="G252" s="221">
        <v>4.55</v>
      </c>
      <c r="I252" s="222"/>
      <c r="K252" s="219">
        <v>40192</v>
      </c>
      <c r="L252" s="149">
        <v>1.4951000000000001</v>
      </c>
      <c r="M252" s="173"/>
    </row>
    <row r="253" spans="1:13">
      <c r="A253" s="216">
        <v>40200</v>
      </c>
      <c r="B253" s="221">
        <v>3.62</v>
      </c>
      <c r="F253" s="216">
        <v>40200</v>
      </c>
      <c r="G253" s="221">
        <v>4.5</v>
      </c>
      <c r="I253" s="222"/>
      <c r="K253" s="219">
        <v>40191</v>
      </c>
      <c r="L253" s="149">
        <v>1.5183</v>
      </c>
      <c r="M253" s="173"/>
    </row>
    <row r="254" spans="1:13">
      <c r="A254" s="216">
        <v>40199</v>
      </c>
      <c r="B254" s="221">
        <v>3.62</v>
      </c>
      <c r="F254" s="216">
        <v>40199</v>
      </c>
      <c r="G254" s="221">
        <v>4.5</v>
      </c>
      <c r="I254" s="222"/>
      <c r="K254" s="219">
        <v>40190</v>
      </c>
      <c r="L254" s="149">
        <v>1.4444999999999999</v>
      </c>
      <c r="M254" s="173"/>
    </row>
    <row r="255" spans="1:13">
      <c r="A255" s="216">
        <v>40198</v>
      </c>
      <c r="B255" s="221">
        <v>3.68</v>
      </c>
      <c r="F255" s="216">
        <v>40198</v>
      </c>
      <c r="G255" s="221">
        <v>4.54</v>
      </c>
      <c r="I255" s="222"/>
      <c r="K255" s="219">
        <v>40189</v>
      </c>
      <c r="L255" s="149">
        <v>1.5353000000000001</v>
      </c>
      <c r="M255" s="173"/>
    </row>
    <row r="256" spans="1:13">
      <c r="A256" s="216">
        <v>40197</v>
      </c>
      <c r="B256" s="221">
        <v>3.73</v>
      </c>
      <c r="F256" s="216">
        <v>40197</v>
      </c>
      <c r="G256" s="221">
        <v>4.5999999999999996</v>
      </c>
      <c r="I256" s="222"/>
      <c r="K256" s="219">
        <v>40186</v>
      </c>
      <c r="L256" s="149">
        <v>1.5175000000000001</v>
      </c>
      <c r="M256" s="173"/>
    </row>
    <row r="257" spans="1:13">
      <c r="A257" s="216">
        <v>40196</v>
      </c>
      <c r="B257" s="221" t="s">
        <v>242</v>
      </c>
      <c r="F257" s="216">
        <v>40196</v>
      </c>
      <c r="G257" s="221" t="s">
        <v>242</v>
      </c>
      <c r="I257" s="222"/>
      <c r="K257" s="219">
        <v>40185</v>
      </c>
      <c r="L257" s="149">
        <v>1.5406</v>
      </c>
      <c r="M257" s="173"/>
    </row>
    <row r="258" spans="1:13">
      <c r="A258" s="216">
        <v>40193</v>
      </c>
      <c r="B258" s="221">
        <v>3.7</v>
      </c>
      <c r="F258" s="216">
        <v>40193</v>
      </c>
      <c r="G258" s="221">
        <v>4.58</v>
      </c>
      <c r="I258" s="222"/>
      <c r="K258" s="219">
        <v>40184</v>
      </c>
      <c r="L258" s="149">
        <v>1.5703</v>
      </c>
      <c r="M258" s="173"/>
    </row>
    <row r="259" spans="1:13">
      <c r="A259" s="216">
        <v>40192</v>
      </c>
      <c r="B259" s="221">
        <v>3.76</v>
      </c>
      <c r="F259" s="216">
        <v>40192</v>
      </c>
      <c r="G259" s="221">
        <v>4.63</v>
      </c>
      <c r="I259" s="222"/>
      <c r="K259" s="219">
        <v>40183</v>
      </c>
      <c r="L259" s="149">
        <v>1.5437000000000001</v>
      </c>
    </row>
    <row r="260" spans="1:13">
      <c r="A260" s="216">
        <v>40191</v>
      </c>
      <c r="B260" s="221">
        <v>3.8</v>
      </c>
      <c r="F260" s="216">
        <v>40191</v>
      </c>
      <c r="G260" s="221">
        <v>4.71</v>
      </c>
      <c r="I260" s="222"/>
      <c r="K260" s="220">
        <v>40182</v>
      </c>
      <c r="L260" s="149">
        <v>1.5923</v>
      </c>
    </row>
    <row r="261" spans="1:13">
      <c r="A261" s="216">
        <v>40190</v>
      </c>
      <c r="B261" s="221">
        <v>3.74</v>
      </c>
      <c r="F261" s="216">
        <v>40190</v>
      </c>
      <c r="G261" s="221">
        <v>4.62</v>
      </c>
      <c r="I261" s="222"/>
    </row>
    <row r="262" spans="1:13">
      <c r="A262" s="216">
        <v>40189</v>
      </c>
      <c r="B262" s="221">
        <v>3.85</v>
      </c>
      <c r="F262" s="216">
        <v>40189</v>
      </c>
      <c r="G262" s="221">
        <v>4.74</v>
      </c>
      <c r="I262" s="222"/>
    </row>
    <row r="263" spans="1:13">
      <c r="A263" s="216">
        <v>40186</v>
      </c>
      <c r="B263" s="221">
        <v>3.83</v>
      </c>
      <c r="F263" s="216">
        <v>40186</v>
      </c>
      <c r="G263" s="221">
        <v>4.7</v>
      </c>
      <c r="I263" s="222"/>
    </row>
    <row r="264" spans="1:13">
      <c r="A264" s="216">
        <v>40185</v>
      </c>
      <c r="B264" s="221">
        <v>3.85</v>
      </c>
      <c r="F264" s="216">
        <v>40185</v>
      </c>
      <c r="G264" s="221">
        <v>4.6900000000000004</v>
      </c>
      <c r="I264" s="222"/>
    </row>
    <row r="265" spans="1:13">
      <c r="A265" s="216">
        <v>40184</v>
      </c>
      <c r="B265" s="221">
        <v>3.85</v>
      </c>
      <c r="F265" s="216">
        <v>40184</v>
      </c>
      <c r="G265" s="221">
        <v>4.7</v>
      </c>
      <c r="I265" s="222"/>
    </row>
    <row r="266" spans="1:13">
      <c r="A266" s="216">
        <v>40183</v>
      </c>
      <c r="B266" s="221">
        <v>3.77</v>
      </c>
      <c r="F266" s="216">
        <v>40183</v>
      </c>
      <c r="G266" s="221">
        <v>4.59</v>
      </c>
      <c r="I266" s="222"/>
    </row>
    <row r="267" spans="1:13">
      <c r="A267" s="217">
        <v>40182</v>
      </c>
      <c r="B267" s="221">
        <v>3.85</v>
      </c>
      <c r="F267" s="217">
        <v>40182</v>
      </c>
      <c r="G267" s="221">
        <v>4.6500000000000004</v>
      </c>
      <c r="I267" s="222"/>
    </row>
    <row r="268" spans="1:13">
      <c r="G268"/>
      <c r="I268" s="222"/>
    </row>
    <row r="269" spans="1:13">
      <c r="I269" s="222"/>
    </row>
    <row r="270" spans="1:13">
      <c r="I270" s="222"/>
    </row>
    <row r="271" spans="1:13">
      <c r="I271" s="222"/>
    </row>
    <row r="272" spans="1:13">
      <c r="I272" s="222"/>
    </row>
  </sheetData>
  <mergeCells count="7">
    <mergeCell ref="K6:L6"/>
    <mergeCell ref="B3:C3"/>
    <mergeCell ref="G3:H3"/>
    <mergeCell ref="L3:M3"/>
    <mergeCell ref="B4:C4"/>
    <mergeCell ref="G4:H4"/>
    <mergeCell ref="L4:M4"/>
  </mergeCells>
  <pageMargins left="0.7" right="0.7" top="0.75" bottom="0.75" header="0.3" footer="0.3"/>
  <pageSetup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4209"/>
  <sheetViews>
    <sheetView showGridLines="0" workbookViewId="0">
      <selection activeCell="D24" sqref="D24"/>
    </sheetView>
  </sheetViews>
  <sheetFormatPr defaultRowHeight="12.75"/>
  <cols>
    <col min="1" max="1" width="11" bestFit="1" customWidth="1"/>
    <col min="3" max="3" width="9.140625" style="125"/>
    <col min="4" max="4" width="13.140625" style="125" bestFit="1" customWidth="1"/>
    <col min="5" max="15" width="9.140625" style="125"/>
  </cols>
  <sheetData>
    <row r="1" spans="1:4">
      <c r="A1" s="122" t="s">
        <v>73</v>
      </c>
      <c r="B1" s="123"/>
      <c r="C1" s="126" t="s">
        <v>87</v>
      </c>
    </row>
    <row r="2" spans="1:4">
      <c r="A2" s="122" t="s">
        <v>74</v>
      </c>
      <c r="B2" s="123" t="s">
        <v>24</v>
      </c>
    </row>
    <row r="3" spans="1:4">
      <c r="A3" s="230">
        <v>40543</v>
      </c>
      <c r="B3" s="123">
        <v>186</v>
      </c>
      <c r="C3" s="170"/>
    </row>
    <row r="4" spans="1:4" ht="13.5" thickBot="1">
      <c r="A4" s="230">
        <v>40542</v>
      </c>
      <c r="B4" s="123">
        <v>175</v>
      </c>
      <c r="C4" s="170"/>
    </row>
    <row r="5" spans="1:4" ht="13.5" thickBot="1">
      <c r="A5" s="230">
        <v>40541</v>
      </c>
      <c r="B5" s="123">
        <v>180</v>
      </c>
      <c r="C5" s="128">
        <f>AVERAGE(B3:B1250)</f>
        <v>245.06891025641025</v>
      </c>
      <c r="D5" s="172" t="s">
        <v>181</v>
      </c>
    </row>
    <row r="6" spans="1:4">
      <c r="A6" s="230">
        <v>40540</v>
      </c>
      <c r="B6" s="123">
        <v>178</v>
      </c>
      <c r="C6" s="65" t="s">
        <v>248</v>
      </c>
    </row>
    <row r="7" spans="1:4">
      <c r="A7" s="230">
        <v>40539</v>
      </c>
      <c r="B7" s="123">
        <v>175</v>
      </c>
      <c r="C7" s="172" t="s">
        <v>249</v>
      </c>
    </row>
    <row r="8" spans="1:4">
      <c r="A8" s="230">
        <v>40536</v>
      </c>
      <c r="B8" s="123">
        <v>178</v>
      </c>
      <c r="C8" s="172" t="s">
        <v>250</v>
      </c>
    </row>
    <row r="9" spans="1:4">
      <c r="A9" s="230">
        <v>40535</v>
      </c>
      <c r="B9" s="123">
        <v>176</v>
      </c>
    </row>
    <row r="10" spans="1:4">
      <c r="A10" s="230">
        <v>40534</v>
      </c>
      <c r="B10" s="123">
        <v>176</v>
      </c>
    </row>
    <row r="11" spans="1:4">
      <c r="A11" s="230">
        <v>40533</v>
      </c>
      <c r="B11" s="123">
        <v>181</v>
      </c>
    </row>
    <row r="12" spans="1:4">
      <c r="A12" s="230">
        <v>40532</v>
      </c>
      <c r="B12" s="123">
        <v>173</v>
      </c>
    </row>
    <row r="13" spans="1:4">
      <c r="A13" s="230">
        <v>40529</v>
      </c>
      <c r="B13" s="123">
        <v>194</v>
      </c>
    </row>
    <row r="14" spans="1:4">
      <c r="A14" s="230">
        <v>40528</v>
      </c>
      <c r="B14" s="123">
        <v>187</v>
      </c>
    </row>
    <row r="15" spans="1:4">
      <c r="A15" s="230">
        <v>40527</v>
      </c>
      <c r="B15" s="123">
        <v>167</v>
      </c>
    </row>
    <row r="16" spans="1:4">
      <c r="A16" s="230">
        <v>40526</v>
      </c>
      <c r="B16" s="123">
        <v>163</v>
      </c>
    </row>
    <row r="17" spans="1:2">
      <c r="A17" s="230">
        <v>40525</v>
      </c>
      <c r="B17" s="123">
        <v>168</v>
      </c>
    </row>
    <row r="18" spans="1:2">
      <c r="A18" s="230">
        <v>40522</v>
      </c>
      <c r="B18" s="123">
        <v>164</v>
      </c>
    </row>
    <row r="19" spans="1:2">
      <c r="A19" s="230">
        <v>40521</v>
      </c>
      <c r="B19" s="123">
        <v>166</v>
      </c>
    </row>
    <row r="20" spans="1:2">
      <c r="A20" s="230">
        <v>40520</v>
      </c>
      <c r="B20" s="123">
        <v>163</v>
      </c>
    </row>
    <row r="21" spans="1:2">
      <c r="A21" s="230">
        <v>40519</v>
      </c>
      <c r="B21" s="123">
        <v>163</v>
      </c>
    </row>
    <row r="22" spans="1:2">
      <c r="A22" s="230">
        <v>40518</v>
      </c>
      <c r="B22" s="123">
        <v>173</v>
      </c>
    </row>
    <row r="23" spans="1:2">
      <c r="A23" s="230">
        <v>40515</v>
      </c>
      <c r="B23" s="123">
        <v>168</v>
      </c>
    </row>
    <row r="24" spans="1:2">
      <c r="A24" s="230">
        <v>40514</v>
      </c>
      <c r="B24" s="123">
        <v>175</v>
      </c>
    </row>
    <row r="25" spans="1:2">
      <c r="A25" s="230">
        <v>40513</v>
      </c>
      <c r="B25" s="123">
        <v>181</v>
      </c>
    </row>
    <row r="26" spans="1:2">
      <c r="A26" s="230">
        <v>40512</v>
      </c>
      <c r="B26" s="123">
        <v>193</v>
      </c>
    </row>
    <row r="27" spans="1:2">
      <c r="A27" s="230">
        <v>40511</v>
      </c>
      <c r="B27" s="123">
        <v>189</v>
      </c>
    </row>
    <row r="28" spans="1:2">
      <c r="A28" s="230">
        <v>40508</v>
      </c>
      <c r="B28" s="123">
        <v>180</v>
      </c>
    </row>
    <row r="29" spans="1:2">
      <c r="A29" s="230">
        <v>40507</v>
      </c>
      <c r="B29" s="123">
        <v>176</v>
      </c>
    </row>
    <row r="30" spans="1:2">
      <c r="A30" s="230">
        <v>40506</v>
      </c>
      <c r="B30" s="123">
        <v>174</v>
      </c>
    </row>
    <row r="31" spans="1:2">
      <c r="A31" s="230">
        <v>40505</v>
      </c>
      <c r="B31" s="123">
        <v>186</v>
      </c>
    </row>
    <row r="32" spans="1:2">
      <c r="A32" s="230">
        <v>40504</v>
      </c>
      <c r="B32" s="123">
        <v>179</v>
      </c>
    </row>
    <row r="33" spans="1:2">
      <c r="A33" s="230">
        <v>40501</v>
      </c>
      <c r="B33" s="123">
        <v>175</v>
      </c>
    </row>
    <row r="34" spans="1:2">
      <c r="A34" s="230">
        <v>40500</v>
      </c>
      <c r="B34" s="123">
        <v>176</v>
      </c>
    </row>
    <row r="35" spans="1:2">
      <c r="A35" s="230">
        <v>40499</v>
      </c>
      <c r="B35" s="123">
        <v>175</v>
      </c>
    </row>
    <row r="36" spans="1:2">
      <c r="A36" s="230">
        <v>40498</v>
      </c>
      <c r="B36" s="123">
        <v>179</v>
      </c>
    </row>
    <row r="37" spans="1:2">
      <c r="A37" s="230">
        <v>40494</v>
      </c>
      <c r="B37" s="123">
        <v>171</v>
      </c>
    </row>
    <row r="38" spans="1:2">
      <c r="A38" s="230">
        <v>40493</v>
      </c>
      <c r="B38" s="123">
        <v>176</v>
      </c>
    </row>
    <row r="39" spans="1:2">
      <c r="A39" s="230">
        <v>40492</v>
      </c>
      <c r="B39" s="123">
        <v>172</v>
      </c>
    </row>
    <row r="40" spans="1:2">
      <c r="A40" s="230">
        <v>40491</v>
      </c>
      <c r="B40" s="123">
        <v>170</v>
      </c>
    </row>
    <row r="41" spans="1:2">
      <c r="A41" s="230">
        <v>40490</v>
      </c>
      <c r="B41" s="123">
        <v>177</v>
      </c>
    </row>
    <row r="42" spans="1:2">
      <c r="A42" s="230">
        <v>40487</v>
      </c>
      <c r="B42" s="123">
        <v>173</v>
      </c>
    </row>
    <row r="43" spans="1:2">
      <c r="A43" s="230">
        <v>40486</v>
      </c>
      <c r="B43" s="123">
        <v>174</v>
      </c>
    </row>
    <row r="44" spans="1:2">
      <c r="A44" s="230">
        <v>40485</v>
      </c>
      <c r="B44" s="123">
        <v>171</v>
      </c>
    </row>
    <row r="45" spans="1:2">
      <c r="A45" s="230">
        <v>40483</v>
      </c>
      <c r="B45" s="123">
        <v>172</v>
      </c>
    </row>
    <row r="46" spans="1:2">
      <c r="A46" s="230">
        <v>40480</v>
      </c>
      <c r="B46" s="123">
        <v>173</v>
      </c>
    </row>
    <row r="47" spans="1:2">
      <c r="A47" s="230">
        <v>40479</v>
      </c>
      <c r="B47" s="123">
        <v>170</v>
      </c>
    </row>
    <row r="48" spans="1:2">
      <c r="A48" s="230">
        <v>40478</v>
      </c>
      <c r="B48" s="123">
        <v>172</v>
      </c>
    </row>
    <row r="49" spans="1:2">
      <c r="A49" s="230">
        <v>40477</v>
      </c>
      <c r="B49" s="123">
        <v>170</v>
      </c>
    </row>
    <row r="50" spans="1:2">
      <c r="A50" s="230">
        <v>40476</v>
      </c>
      <c r="B50" s="123">
        <v>173</v>
      </c>
    </row>
    <row r="51" spans="1:2">
      <c r="A51" s="230">
        <v>40473</v>
      </c>
      <c r="B51" s="123">
        <v>182</v>
      </c>
    </row>
    <row r="52" spans="1:2">
      <c r="A52" s="230">
        <v>40472</v>
      </c>
      <c r="B52" s="123">
        <v>184</v>
      </c>
    </row>
    <row r="53" spans="1:2">
      <c r="A53" s="230">
        <v>40471</v>
      </c>
      <c r="B53" s="123">
        <v>186</v>
      </c>
    </row>
    <row r="54" spans="1:2">
      <c r="A54" s="230">
        <v>40470</v>
      </c>
      <c r="B54" s="123">
        <v>190</v>
      </c>
    </row>
    <row r="55" spans="1:2">
      <c r="A55" s="230">
        <v>40469</v>
      </c>
      <c r="B55" s="123">
        <v>182</v>
      </c>
    </row>
    <row r="56" spans="1:2">
      <c r="A56" s="230">
        <v>40466</v>
      </c>
      <c r="B56" s="123">
        <v>183</v>
      </c>
    </row>
    <row r="57" spans="1:2">
      <c r="A57" s="230">
        <v>40465</v>
      </c>
      <c r="B57" s="123">
        <v>174</v>
      </c>
    </row>
    <row r="58" spans="1:2">
      <c r="A58" s="230">
        <v>40464</v>
      </c>
      <c r="B58" s="123">
        <v>178</v>
      </c>
    </row>
    <row r="59" spans="1:2">
      <c r="A59" s="230">
        <v>40462</v>
      </c>
      <c r="B59" s="123">
        <v>182</v>
      </c>
    </row>
    <row r="60" spans="1:2">
      <c r="A60" s="230">
        <v>40459</v>
      </c>
      <c r="B60" s="123">
        <v>197</v>
      </c>
    </row>
    <row r="61" spans="1:2">
      <c r="A61" s="230">
        <v>40458</v>
      </c>
      <c r="B61" s="123">
        <v>200</v>
      </c>
    </row>
    <row r="62" spans="1:2">
      <c r="A62" s="230">
        <v>40457</v>
      </c>
      <c r="B62" s="123">
        <v>200</v>
      </c>
    </row>
    <row r="63" spans="1:2">
      <c r="A63" s="230">
        <v>40456</v>
      </c>
      <c r="B63" s="123">
        <v>202</v>
      </c>
    </row>
    <row r="64" spans="1:2">
      <c r="A64" s="230">
        <v>40455</v>
      </c>
      <c r="B64" s="123">
        <v>204</v>
      </c>
    </row>
    <row r="65" spans="1:2">
      <c r="A65" s="230">
        <v>40452</v>
      </c>
      <c r="B65" s="123">
        <v>202</v>
      </c>
    </row>
    <row r="66" spans="1:2">
      <c r="A66" s="230">
        <v>40451</v>
      </c>
      <c r="B66" s="123">
        <v>203</v>
      </c>
    </row>
    <row r="67" spans="1:2">
      <c r="A67" s="230">
        <v>40450</v>
      </c>
      <c r="B67" s="123">
        <v>207</v>
      </c>
    </row>
    <row r="68" spans="1:2">
      <c r="A68" s="230">
        <v>40449</v>
      </c>
      <c r="B68" s="123">
        <v>211</v>
      </c>
    </row>
    <row r="69" spans="1:2">
      <c r="A69" s="230">
        <v>40448</v>
      </c>
      <c r="B69" s="123">
        <v>207</v>
      </c>
    </row>
    <row r="70" spans="1:2">
      <c r="A70" s="230">
        <v>40445</v>
      </c>
      <c r="B70" s="123">
        <v>203</v>
      </c>
    </row>
    <row r="71" spans="1:2">
      <c r="A71" s="230">
        <v>40444</v>
      </c>
      <c r="B71" s="123">
        <v>213</v>
      </c>
    </row>
    <row r="72" spans="1:2">
      <c r="A72" s="230">
        <v>40443</v>
      </c>
      <c r="B72" s="123">
        <v>210</v>
      </c>
    </row>
    <row r="73" spans="1:2">
      <c r="A73" s="230">
        <v>40442</v>
      </c>
      <c r="B73" s="123">
        <v>210</v>
      </c>
    </row>
    <row r="74" spans="1:2">
      <c r="A74" s="230">
        <v>40441</v>
      </c>
      <c r="B74" s="123">
        <v>201</v>
      </c>
    </row>
    <row r="75" spans="1:2">
      <c r="A75" s="230">
        <v>40438</v>
      </c>
      <c r="B75" s="123">
        <v>198</v>
      </c>
    </row>
    <row r="76" spans="1:2">
      <c r="A76" s="230">
        <v>40437</v>
      </c>
      <c r="B76" s="123">
        <v>192</v>
      </c>
    </row>
    <row r="77" spans="1:2">
      <c r="A77" s="230">
        <v>40436</v>
      </c>
      <c r="B77" s="123">
        <v>204</v>
      </c>
    </row>
    <row r="78" spans="1:2">
      <c r="A78" s="230">
        <v>40435</v>
      </c>
      <c r="B78" s="123">
        <v>214</v>
      </c>
    </row>
    <row r="79" spans="1:2">
      <c r="A79" s="230">
        <v>40434</v>
      </c>
      <c r="B79" s="123">
        <v>211</v>
      </c>
    </row>
    <row r="80" spans="1:2">
      <c r="A80" s="230">
        <v>40431</v>
      </c>
      <c r="B80" s="123">
        <v>209</v>
      </c>
    </row>
    <row r="81" spans="1:2">
      <c r="A81" s="230">
        <v>40430</v>
      </c>
      <c r="B81" s="123">
        <v>214</v>
      </c>
    </row>
    <row r="82" spans="1:2">
      <c r="A82" s="230">
        <v>40429</v>
      </c>
      <c r="B82" s="123">
        <v>220</v>
      </c>
    </row>
    <row r="83" spans="1:2">
      <c r="A83" s="230">
        <v>40427</v>
      </c>
      <c r="B83" s="123">
        <v>224</v>
      </c>
    </row>
    <row r="84" spans="1:2">
      <c r="A84" s="230">
        <v>40424</v>
      </c>
      <c r="B84" s="123">
        <v>213</v>
      </c>
    </row>
    <row r="85" spans="1:2">
      <c r="A85" s="230">
        <v>40423</v>
      </c>
      <c r="B85" s="123">
        <v>219</v>
      </c>
    </row>
    <row r="86" spans="1:2">
      <c r="A86" s="230">
        <v>40422</v>
      </c>
      <c r="B86" s="123">
        <v>222</v>
      </c>
    </row>
    <row r="87" spans="1:2">
      <c r="A87" s="230">
        <v>40421</v>
      </c>
      <c r="B87" s="123">
        <v>230</v>
      </c>
    </row>
    <row r="88" spans="1:2">
      <c r="A88" s="230">
        <v>40420</v>
      </c>
      <c r="B88" s="123">
        <v>229</v>
      </c>
    </row>
    <row r="89" spans="1:2">
      <c r="A89" s="230">
        <v>40417</v>
      </c>
      <c r="B89" s="123">
        <v>214</v>
      </c>
    </row>
    <row r="90" spans="1:2">
      <c r="A90" s="230">
        <v>40416</v>
      </c>
      <c r="B90" s="123">
        <v>222</v>
      </c>
    </row>
    <row r="91" spans="1:2">
      <c r="A91" s="230">
        <v>40415</v>
      </c>
      <c r="B91" s="123">
        <v>215</v>
      </c>
    </row>
    <row r="92" spans="1:2">
      <c r="A92" s="230">
        <v>40414</v>
      </c>
      <c r="B92" s="123">
        <v>215</v>
      </c>
    </row>
    <row r="93" spans="1:2">
      <c r="A93" s="230">
        <v>40413</v>
      </c>
      <c r="B93" s="123">
        <v>200</v>
      </c>
    </row>
    <row r="94" spans="1:2">
      <c r="A94" s="230">
        <v>40410</v>
      </c>
      <c r="B94" s="123">
        <v>197</v>
      </c>
    </row>
    <row r="95" spans="1:2">
      <c r="A95" s="230">
        <v>40409</v>
      </c>
      <c r="B95" s="123">
        <v>201</v>
      </c>
    </row>
    <row r="96" spans="1:2">
      <c r="A96" s="230">
        <v>40408</v>
      </c>
      <c r="B96" s="123">
        <v>197</v>
      </c>
    </row>
    <row r="97" spans="1:2">
      <c r="A97" s="230">
        <v>40407</v>
      </c>
      <c r="B97" s="123">
        <v>198</v>
      </c>
    </row>
    <row r="98" spans="1:2">
      <c r="A98" s="230">
        <v>40406</v>
      </c>
      <c r="B98" s="123">
        <v>206</v>
      </c>
    </row>
    <row r="99" spans="1:2">
      <c r="A99" s="230">
        <v>40403</v>
      </c>
      <c r="B99" s="123">
        <v>200</v>
      </c>
    </row>
    <row r="100" spans="1:2">
      <c r="A100" s="230">
        <v>40402</v>
      </c>
      <c r="B100" s="123">
        <v>192</v>
      </c>
    </row>
    <row r="101" spans="1:2">
      <c r="A101" s="230">
        <v>40401</v>
      </c>
      <c r="B101" s="123">
        <v>193</v>
      </c>
    </row>
    <row r="102" spans="1:2">
      <c r="A102" s="230">
        <v>40400</v>
      </c>
      <c r="B102" s="123">
        <v>188</v>
      </c>
    </row>
    <row r="103" spans="1:2">
      <c r="A103" s="230">
        <v>40399</v>
      </c>
      <c r="B103" s="123">
        <v>189</v>
      </c>
    </row>
    <row r="104" spans="1:2">
      <c r="A104" s="230">
        <v>40396</v>
      </c>
      <c r="B104" s="123">
        <v>202</v>
      </c>
    </row>
    <row r="105" spans="1:2">
      <c r="A105" s="230">
        <v>40395</v>
      </c>
      <c r="B105" s="123">
        <v>203</v>
      </c>
    </row>
    <row r="106" spans="1:2">
      <c r="A106" s="230">
        <v>40394</v>
      </c>
      <c r="B106" s="123">
        <v>198</v>
      </c>
    </row>
    <row r="107" spans="1:2">
      <c r="A107" s="230">
        <v>40393</v>
      </c>
      <c r="B107" s="123">
        <v>206</v>
      </c>
    </row>
    <row r="108" spans="1:2">
      <c r="A108" s="230">
        <v>40392</v>
      </c>
      <c r="B108" s="123">
        <v>204</v>
      </c>
    </row>
    <row r="109" spans="1:2">
      <c r="A109" s="230">
        <v>40389</v>
      </c>
      <c r="B109" s="123">
        <v>206</v>
      </c>
    </row>
    <row r="110" spans="1:2">
      <c r="A110" s="230">
        <v>40388</v>
      </c>
      <c r="B110" s="123">
        <v>205</v>
      </c>
    </row>
    <row r="111" spans="1:2">
      <c r="A111" s="230">
        <v>40387</v>
      </c>
      <c r="B111" s="123">
        <v>202</v>
      </c>
    </row>
    <row r="112" spans="1:2">
      <c r="A112" s="230">
        <v>40386</v>
      </c>
      <c r="B112" s="123">
        <v>198</v>
      </c>
    </row>
    <row r="113" spans="1:2">
      <c r="A113" s="230">
        <v>40385</v>
      </c>
      <c r="B113" s="123">
        <v>200</v>
      </c>
    </row>
    <row r="114" spans="1:2">
      <c r="A114" s="230">
        <v>40382</v>
      </c>
      <c r="B114" s="123">
        <v>208</v>
      </c>
    </row>
    <row r="115" spans="1:2">
      <c r="A115" s="230">
        <v>40381</v>
      </c>
      <c r="B115" s="123">
        <v>218</v>
      </c>
    </row>
    <row r="116" spans="1:2">
      <c r="A116" s="230">
        <v>40380</v>
      </c>
      <c r="B116" s="123">
        <v>224</v>
      </c>
    </row>
    <row r="117" spans="1:2">
      <c r="A117" s="230">
        <v>40379</v>
      </c>
      <c r="B117" s="123">
        <v>217</v>
      </c>
    </row>
    <row r="118" spans="1:2">
      <c r="A118" s="230">
        <v>40378</v>
      </c>
      <c r="B118" s="123">
        <v>220</v>
      </c>
    </row>
    <row r="119" spans="1:2">
      <c r="A119" s="230">
        <v>40375</v>
      </c>
      <c r="B119" s="123">
        <v>225</v>
      </c>
    </row>
    <row r="120" spans="1:2">
      <c r="A120" s="230">
        <v>40374</v>
      </c>
      <c r="B120" s="123">
        <v>224</v>
      </c>
    </row>
    <row r="121" spans="1:2">
      <c r="A121" s="230">
        <v>40373</v>
      </c>
      <c r="B121" s="123">
        <v>221</v>
      </c>
    </row>
    <row r="122" spans="1:2">
      <c r="A122" s="230">
        <v>40372</v>
      </c>
      <c r="B122" s="123">
        <v>211</v>
      </c>
    </row>
    <row r="123" spans="1:2">
      <c r="A123" s="230">
        <v>40371</v>
      </c>
      <c r="B123" s="123">
        <v>220</v>
      </c>
    </row>
    <row r="124" spans="1:2">
      <c r="A124" s="230">
        <v>40368</v>
      </c>
      <c r="B124" s="123">
        <v>226</v>
      </c>
    </row>
    <row r="125" spans="1:2">
      <c r="A125" s="230">
        <v>40367</v>
      </c>
      <c r="B125" s="123">
        <v>229</v>
      </c>
    </row>
    <row r="126" spans="1:2">
      <c r="A126" s="230">
        <v>40366</v>
      </c>
      <c r="B126" s="123">
        <v>233</v>
      </c>
    </row>
    <row r="127" spans="1:2">
      <c r="A127" s="230">
        <v>40365</v>
      </c>
      <c r="B127" s="123">
        <v>242</v>
      </c>
    </row>
    <row r="128" spans="1:2">
      <c r="A128" s="230">
        <v>40364</v>
      </c>
      <c r="B128" s="123">
        <v>244</v>
      </c>
    </row>
    <row r="129" spans="1:2">
      <c r="A129" s="230">
        <v>40361</v>
      </c>
      <c r="B129" s="123">
        <v>243</v>
      </c>
    </row>
    <row r="130" spans="1:2">
      <c r="A130" s="230">
        <v>40360</v>
      </c>
      <c r="B130" s="123">
        <v>249</v>
      </c>
    </row>
    <row r="131" spans="1:2">
      <c r="A131" s="230">
        <v>40359</v>
      </c>
      <c r="B131" s="123">
        <v>249</v>
      </c>
    </row>
    <row r="132" spans="1:2">
      <c r="A132" s="230">
        <v>40358</v>
      </c>
      <c r="B132" s="123">
        <v>248</v>
      </c>
    </row>
    <row r="133" spans="1:2">
      <c r="A133" s="230">
        <v>40357</v>
      </c>
      <c r="B133" s="123">
        <v>240</v>
      </c>
    </row>
    <row r="134" spans="1:2">
      <c r="A134" s="230">
        <v>40354</v>
      </c>
      <c r="B134" s="123">
        <v>235</v>
      </c>
    </row>
    <row r="135" spans="1:2">
      <c r="A135" s="230">
        <v>40353</v>
      </c>
      <c r="B135" s="123">
        <v>235</v>
      </c>
    </row>
    <row r="136" spans="1:2">
      <c r="A136" s="230">
        <v>40352</v>
      </c>
      <c r="B136" s="123">
        <v>235</v>
      </c>
    </row>
    <row r="137" spans="1:2">
      <c r="A137" s="230">
        <v>40351</v>
      </c>
      <c r="B137" s="123">
        <v>233</v>
      </c>
    </row>
    <row r="138" spans="1:2">
      <c r="A138" s="230">
        <v>40350</v>
      </c>
      <c r="B138" s="123">
        <v>222</v>
      </c>
    </row>
    <row r="139" spans="1:2">
      <c r="A139" s="230">
        <v>40347</v>
      </c>
      <c r="B139" s="123">
        <v>222</v>
      </c>
    </row>
    <row r="140" spans="1:2">
      <c r="A140" s="230">
        <v>40346</v>
      </c>
      <c r="B140" s="123">
        <v>222</v>
      </c>
    </row>
    <row r="141" spans="1:2">
      <c r="A141" s="230">
        <v>40345</v>
      </c>
      <c r="B141" s="123">
        <v>224</v>
      </c>
    </row>
    <row r="142" spans="1:2">
      <c r="A142" s="230">
        <v>40344</v>
      </c>
      <c r="B142" s="123">
        <v>222</v>
      </c>
    </row>
    <row r="143" spans="1:2">
      <c r="A143" s="230">
        <v>40343</v>
      </c>
      <c r="B143" s="123">
        <v>232</v>
      </c>
    </row>
    <row r="144" spans="1:2">
      <c r="A144" s="230">
        <v>40340</v>
      </c>
      <c r="B144" s="123">
        <v>239</v>
      </c>
    </row>
    <row r="145" spans="1:2">
      <c r="A145" s="230">
        <v>40339</v>
      </c>
      <c r="B145" s="123">
        <v>232</v>
      </c>
    </row>
    <row r="146" spans="1:2">
      <c r="A146" s="230">
        <v>40338</v>
      </c>
      <c r="B146" s="123">
        <v>246</v>
      </c>
    </row>
    <row r="147" spans="1:2">
      <c r="A147" s="230">
        <v>40337</v>
      </c>
      <c r="B147" s="123">
        <v>247</v>
      </c>
    </row>
    <row r="148" spans="1:2">
      <c r="A148" s="230">
        <v>40336</v>
      </c>
      <c r="B148" s="123">
        <v>244</v>
      </c>
    </row>
    <row r="149" spans="1:2">
      <c r="A149" s="230">
        <v>40333</v>
      </c>
      <c r="B149" s="123">
        <v>239</v>
      </c>
    </row>
    <row r="150" spans="1:2">
      <c r="A150" s="230">
        <v>40331</v>
      </c>
      <c r="B150" s="123">
        <v>228</v>
      </c>
    </row>
    <row r="151" spans="1:2">
      <c r="A151" s="230">
        <v>40330</v>
      </c>
      <c r="B151" s="123">
        <v>234</v>
      </c>
    </row>
    <row r="152" spans="1:2">
      <c r="A152" s="230">
        <v>40329</v>
      </c>
      <c r="B152" s="123">
        <v>234</v>
      </c>
    </row>
    <row r="153" spans="1:2">
      <c r="A153" s="230">
        <v>40326</v>
      </c>
      <c r="B153" s="123">
        <v>234</v>
      </c>
    </row>
    <row r="154" spans="1:2">
      <c r="A154" s="230">
        <v>40325</v>
      </c>
      <c r="B154" s="123">
        <v>227</v>
      </c>
    </row>
    <row r="155" spans="1:2">
      <c r="A155" s="230">
        <v>40324</v>
      </c>
      <c r="B155" s="123">
        <v>243</v>
      </c>
    </row>
    <row r="156" spans="1:2">
      <c r="A156" s="230">
        <v>40323</v>
      </c>
      <c r="B156" s="123">
        <v>247</v>
      </c>
    </row>
    <row r="157" spans="1:2">
      <c r="A157" s="230">
        <v>40322</v>
      </c>
      <c r="B157" s="123">
        <v>240</v>
      </c>
    </row>
    <row r="158" spans="1:2">
      <c r="A158" s="230">
        <v>40319</v>
      </c>
      <c r="B158" s="123">
        <v>243</v>
      </c>
    </row>
    <row r="159" spans="1:2">
      <c r="A159" s="230">
        <v>40318</v>
      </c>
      <c r="B159" s="123">
        <v>242</v>
      </c>
    </row>
    <row r="160" spans="1:2">
      <c r="A160" s="230">
        <v>40317</v>
      </c>
      <c r="B160" s="123">
        <v>227</v>
      </c>
    </row>
    <row r="161" spans="1:2">
      <c r="A161" s="230">
        <v>40316</v>
      </c>
      <c r="B161" s="123">
        <v>222</v>
      </c>
    </row>
    <row r="162" spans="1:2">
      <c r="A162" s="230">
        <v>40315</v>
      </c>
      <c r="B162" s="123">
        <v>196</v>
      </c>
    </row>
    <row r="163" spans="1:2">
      <c r="A163" s="230">
        <v>40312</v>
      </c>
      <c r="B163" s="123">
        <v>211</v>
      </c>
    </row>
    <row r="164" spans="1:2">
      <c r="A164" s="230">
        <v>40311</v>
      </c>
      <c r="B164" s="123">
        <v>197</v>
      </c>
    </row>
    <row r="165" spans="1:2">
      <c r="A165" s="230">
        <v>40310</v>
      </c>
      <c r="B165" s="123">
        <v>193</v>
      </c>
    </row>
    <row r="166" spans="1:2">
      <c r="A166" s="230">
        <v>40309</v>
      </c>
      <c r="B166" s="123">
        <v>209</v>
      </c>
    </row>
    <row r="167" spans="1:2">
      <c r="A167" s="230">
        <v>40308</v>
      </c>
      <c r="B167" s="123">
        <v>211</v>
      </c>
    </row>
    <row r="168" spans="1:2">
      <c r="A168" s="230">
        <v>40305</v>
      </c>
      <c r="B168" s="123">
        <v>240</v>
      </c>
    </row>
    <row r="169" spans="1:2">
      <c r="A169" s="230">
        <v>40304</v>
      </c>
      <c r="B169" s="123">
        <v>237</v>
      </c>
    </row>
    <row r="170" spans="1:2">
      <c r="A170" s="230">
        <v>40303</v>
      </c>
      <c r="B170" s="123">
        <v>215</v>
      </c>
    </row>
    <row r="171" spans="1:2">
      <c r="A171" s="230">
        <v>40302</v>
      </c>
      <c r="B171" s="123">
        <v>205</v>
      </c>
    </row>
    <row r="172" spans="1:2">
      <c r="A172" s="230">
        <v>40301</v>
      </c>
      <c r="B172" s="123">
        <v>190</v>
      </c>
    </row>
    <row r="173" spans="1:2">
      <c r="A173" s="230">
        <v>40298</v>
      </c>
      <c r="B173" s="123">
        <v>188</v>
      </c>
    </row>
    <row r="174" spans="1:2">
      <c r="A174" s="230">
        <v>40297</v>
      </c>
      <c r="B174" s="123">
        <v>190</v>
      </c>
    </row>
    <row r="175" spans="1:2">
      <c r="A175" s="230">
        <v>40296</v>
      </c>
      <c r="B175" s="123">
        <v>185</v>
      </c>
    </row>
    <row r="176" spans="1:2">
      <c r="A176" s="230">
        <v>40295</v>
      </c>
      <c r="B176" s="123">
        <v>194</v>
      </c>
    </row>
    <row r="177" spans="1:2">
      <c r="A177" s="230">
        <v>40294</v>
      </c>
      <c r="B177" s="123">
        <v>177</v>
      </c>
    </row>
    <row r="178" spans="1:2">
      <c r="A178" s="230">
        <v>40291</v>
      </c>
      <c r="B178" s="123">
        <v>176</v>
      </c>
    </row>
    <row r="179" spans="1:2">
      <c r="A179" s="230">
        <v>40290</v>
      </c>
      <c r="B179" s="123">
        <v>179</v>
      </c>
    </row>
    <row r="180" spans="1:2">
      <c r="A180" s="230">
        <v>40288</v>
      </c>
      <c r="B180" s="123">
        <v>174</v>
      </c>
    </row>
    <row r="181" spans="1:2">
      <c r="A181" s="230">
        <v>40287</v>
      </c>
      <c r="B181" s="123">
        <v>174</v>
      </c>
    </row>
    <row r="182" spans="1:2">
      <c r="A182" s="230">
        <v>40284</v>
      </c>
      <c r="B182" s="123">
        <v>177</v>
      </c>
    </row>
    <row r="183" spans="1:2">
      <c r="A183" s="230">
        <v>40283</v>
      </c>
      <c r="B183" s="123">
        <v>166</v>
      </c>
    </row>
    <row r="184" spans="1:2">
      <c r="A184" s="230">
        <v>40282</v>
      </c>
      <c r="B184" s="123">
        <v>168</v>
      </c>
    </row>
    <row r="185" spans="1:2">
      <c r="A185" s="230">
        <v>40281</v>
      </c>
      <c r="B185" s="123">
        <v>178</v>
      </c>
    </row>
    <row r="186" spans="1:2">
      <c r="A186" s="230">
        <v>40280</v>
      </c>
      <c r="B186" s="123">
        <v>180</v>
      </c>
    </row>
    <row r="187" spans="1:2">
      <c r="A187" s="230">
        <v>40277</v>
      </c>
      <c r="B187" s="123">
        <v>175</v>
      </c>
    </row>
    <row r="188" spans="1:2">
      <c r="A188" s="230">
        <v>40276</v>
      </c>
      <c r="B188" s="123">
        <v>173</v>
      </c>
    </row>
    <row r="189" spans="1:2">
      <c r="A189" s="230">
        <v>40275</v>
      </c>
      <c r="B189" s="123">
        <v>182</v>
      </c>
    </row>
    <row r="190" spans="1:2">
      <c r="A190" s="230">
        <v>40274</v>
      </c>
      <c r="B190" s="123">
        <v>172</v>
      </c>
    </row>
    <row r="191" spans="1:2">
      <c r="A191" s="230">
        <v>40273</v>
      </c>
      <c r="B191" s="123">
        <v>171</v>
      </c>
    </row>
    <row r="192" spans="1:2">
      <c r="A192" s="230">
        <v>40269</v>
      </c>
      <c r="B192" s="123">
        <v>181</v>
      </c>
    </row>
    <row r="193" spans="1:2">
      <c r="A193" s="230">
        <v>40268</v>
      </c>
      <c r="B193" s="123">
        <v>184</v>
      </c>
    </row>
    <row r="194" spans="1:2">
      <c r="A194" s="230">
        <v>40267</v>
      </c>
      <c r="B194" s="123">
        <v>180</v>
      </c>
    </row>
    <row r="195" spans="1:2">
      <c r="A195" s="230">
        <v>40266</v>
      </c>
      <c r="B195" s="123">
        <v>180</v>
      </c>
    </row>
    <row r="196" spans="1:2">
      <c r="A196" s="230">
        <v>40263</v>
      </c>
      <c r="B196" s="123">
        <v>182</v>
      </c>
    </row>
    <row r="197" spans="1:2">
      <c r="A197" s="230">
        <v>40262</v>
      </c>
      <c r="B197" s="123">
        <v>173</v>
      </c>
    </row>
    <row r="198" spans="1:2">
      <c r="A198" s="230">
        <v>40261</v>
      </c>
      <c r="B198" s="123">
        <v>180</v>
      </c>
    </row>
    <row r="199" spans="1:2">
      <c r="A199" s="230">
        <v>40260</v>
      </c>
      <c r="B199" s="123">
        <v>191</v>
      </c>
    </row>
    <row r="200" spans="1:2">
      <c r="A200" s="230">
        <v>40259</v>
      </c>
      <c r="B200" s="123">
        <v>196</v>
      </c>
    </row>
    <row r="201" spans="1:2">
      <c r="A201" s="230">
        <v>40256</v>
      </c>
      <c r="B201" s="123">
        <v>194</v>
      </c>
    </row>
    <row r="202" spans="1:2">
      <c r="A202" s="230">
        <v>40255</v>
      </c>
      <c r="B202" s="123">
        <v>190</v>
      </c>
    </row>
    <row r="203" spans="1:2">
      <c r="A203" s="230">
        <v>40254</v>
      </c>
      <c r="B203" s="123">
        <v>189</v>
      </c>
    </row>
    <row r="204" spans="1:2">
      <c r="A204" s="230">
        <v>40253</v>
      </c>
      <c r="B204" s="123">
        <v>187</v>
      </c>
    </row>
    <row r="205" spans="1:2">
      <c r="A205" s="230">
        <v>40252</v>
      </c>
      <c r="B205" s="123">
        <v>186</v>
      </c>
    </row>
    <row r="206" spans="1:2">
      <c r="A206" s="230">
        <v>40249</v>
      </c>
      <c r="B206" s="123">
        <v>187</v>
      </c>
    </row>
    <row r="207" spans="1:2">
      <c r="A207" s="230">
        <v>40248</v>
      </c>
      <c r="B207" s="123">
        <v>190</v>
      </c>
    </row>
    <row r="208" spans="1:2">
      <c r="A208" s="230">
        <v>40247</v>
      </c>
      <c r="B208" s="123">
        <v>185</v>
      </c>
    </row>
    <row r="209" spans="1:2">
      <c r="A209" s="230">
        <v>40246</v>
      </c>
      <c r="B209" s="123">
        <v>182</v>
      </c>
    </row>
    <row r="210" spans="1:2">
      <c r="A210" s="230">
        <v>40245</v>
      </c>
      <c r="B210" s="123">
        <v>181</v>
      </c>
    </row>
    <row r="211" spans="1:2">
      <c r="A211" s="230">
        <v>40242</v>
      </c>
      <c r="B211" s="123">
        <v>187</v>
      </c>
    </row>
    <row r="212" spans="1:2">
      <c r="A212" s="230">
        <v>40241</v>
      </c>
      <c r="B212" s="123">
        <v>196</v>
      </c>
    </row>
    <row r="213" spans="1:2">
      <c r="A213" s="230">
        <v>40240</v>
      </c>
      <c r="B213" s="123">
        <v>201</v>
      </c>
    </row>
    <row r="214" spans="1:2">
      <c r="A214" s="230">
        <v>40239</v>
      </c>
      <c r="B214" s="123">
        <v>201</v>
      </c>
    </row>
    <row r="215" spans="1:2">
      <c r="A215" s="230">
        <v>40238</v>
      </c>
      <c r="B215" s="123">
        <v>201</v>
      </c>
    </row>
    <row r="216" spans="1:2">
      <c r="A216" s="230">
        <v>40235</v>
      </c>
      <c r="B216" s="123">
        <v>213</v>
      </c>
    </row>
    <row r="217" spans="1:2">
      <c r="A217" s="230">
        <v>40234</v>
      </c>
      <c r="B217" s="123">
        <v>220</v>
      </c>
    </row>
    <row r="218" spans="1:2">
      <c r="A218" s="230">
        <v>40233</v>
      </c>
      <c r="B218" s="123">
        <v>217</v>
      </c>
    </row>
    <row r="219" spans="1:2">
      <c r="A219" s="230">
        <v>40232</v>
      </c>
      <c r="B219" s="123">
        <v>219</v>
      </c>
    </row>
    <row r="220" spans="1:2">
      <c r="A220" s="230">
        <v>40231</v>
      </c>
      <c r="B220" s="123">
        <v>208</v>
      </c>
    </row>
    <row r="221" spans="1:2">
      <c r="A221" s="230">
        <v>40228</v>
      </c>
      <c r="B221" s="123">
        <v>209</v>
      </c>
    </row>
    <row r="222" spans="1:2">
      <c r="A222" s="230">
        <v>40227</v>
      </c>
      <c r="B222" s="123">
        <v>206</v>
      </c>
    </row>
    <row r="223" spans="1:2">
      <c r="A223" s="230">
        <v>40226</v>
      </c>
      <c r="B223" s="123">
        <v>210</v>
      </c>
    </row>
    <row r="224" spans="1:2">
      <c r="A224" s="230">
        <v>40221</v>
      </c>
      <c r="B224" s="123">
        <v>219</v>
      </c>
    </row>
    <row r="225" spans="1:2">
      <c r="A225" s="230">
        <v>40220</v>
      </c>
      <c r="B225" s="123">
        <v>212</v>
      </c>
    </row>
    <row r="226" spans="1:2">
      <c r="A226" s="230">
        <v>40219</v>
      </c>
      <c r="B226" s="123">
        <v>220</v>
      </c>
    </row>
    <row r="227" spans="1:2">
      <c r="A227" s="230">
        <v>40218</v>
      </c>
      <c r="B227" s="123">
        <v>233</v>
      </c>
    </row>
    <row r="228" spans="1:2">
      <c r="A228" s="230">
        <v>40217</v>
      </c>
      <c r="B228" s="123">
        <v>241</v>
      </c>
    </row>
    <row r="229" spans="1:2">
      <c r="A229" s="230">
        <v>40214</v>
      </c>
      <c r="B229" s="123">
        <v>243</v>
      </c>
    </row>
    <row r="230" spans="1:2">
      <c r="A230" s="230">
        <v>40213</v>
      </c>
      <c r="B230" s="123">
        <v>242</v>
      </c>
    </row>
    <row r="231" spans="1:2">
      <c r="A231" s="230">
        <v>40212</v>
      </c>
      <c r="B231" s="123">
        <v>223</v>
      </c>
    </row>
    <row r="232" spans="1:2">
      <c r="A232" s="230">
        <v>40211</v>
      </c>
      <c r="B232" s="123">
        <v>230</v>
      </c>
    </row>
    <row r="233" spans="1:2">
      <c r="A233" s="230">
        <v>40210</v>
      </c>
      <c r="B233" s="123">
        <v>229</v>
      </c>
    </row>
    <row r="234" spans="1:2">
      <c r="A234" s="230">
        <v>40207</v>
      </c>
      <c r="B234" s="123">
        <v>233</v>
      </c>
    </row>
    <row r="235" spans="1:2">
      <c r="A235" s="230">
        <v>40206</v>
      </c>
      <c r="B235" s="123">
        <v>226</v>
      </c>
    </row>
    <row r="236" spans="1:2">
      <c r="A236" s="230">
        <v>40205</v>
      </c>
      <c r="B236" s="123">
        <v>223</v>
      </c>
    </row>
    <row r="237" spans="1:2">
      <c r="A237" s="230">
        <v>40204</v>
      </c>
      <c r="B237" s="123">
        <v>219</v>
      </c>
    </row>
    <row r="238" spans="1:2">
      <c r="A238" s="230">
        <v>40203</v>
      </c>
      <c r="B238" s="123">
        <v>217</v>
      </c>
    </row>
    <row r="239" spans="1:2">
      <c r="A239" s="230">
        <v>40200</v>
      </c>
      <c r="B239" s="123">
        <v>222</v>
      </c>
    </row>
    <row r="240" spans="1:2">
      <c r="A240" s="230">
        <v>40199</v>
      </c>
      <c r="B240" s="123">
        <v>220</v>
      </c>
    </row>
    <row r="241" spans="1:2">
      <c r="A241" s="230">
        <v>40198</v>
      </c>
      <c r="B241" s="123">
        <v>213</v>
      </c>
    </row>
    <row r="242" spans="1:2">
      <c r="A242" s="230">
        <v>40197</v>
      </c>
      <c r="B242" s="123">
        <v>203</v>
      </c>
    </row>
    <row r="243" spans="1:2">
      <c r="A243" s="230">
        <v>40196</v>
      </c>
      <c r="B243" s="123">
        <v>209</v>
      </c>
    </row>
    <row r="244" spans="1:2">
      <c r="A244" s="230">
        <v>40193</v>
      </c>
      <c r="B244" s="123">
        <v>209</v>
      </c>
    </row>
    <row r="245" spans="1:2">
      <c r="A245" s="230">
        <v>40192</v>
      </c>
      <c r="B245" s="123">
        <v>202</v>
      </c>
    </row>
    <row r="246" spans="1:2">
      <c r="A246" s="230">
        <v>40191</v>
      </c>
      <c r="B246" s="123">
        <v>191</v>
      </c>
    </row>
    <row r="247" spans="1:2">
      <c r="A247" s="230">
        <v>40190</v>
      </c>
      <c r="B247" s="123">
        <v>200</v>
      </c>
    </row>
    <row r="248" spans="1:2">
      <c r="A248" s="230">
        <v>40189</v>
      </c>
      <c r="B248" s="123">
        <v>187</v>
      </c>
    </row>
    <row r="249" spans="1:2">
      <c r="A249" s="230">
        <v>40186</v>
      </c>
      <c r="B249" s="123">
        <v>191</v>
      </c>
    </row>
    <row r="250" spans="1:2">
      <c r="A250" s="230">
        <v>40185</v>
      </c>
      <c r="B250" s="123">
        <v>191</v>
      </c>
    </row>
    <row r="251" spans="1:2">
      <c r="A251" s="230">
        <v>40184</v>
      </c>
      <c r="B251" s="123">
        <v>191</v>
      </c>
    </row>
    <row r="252" spans="1:2">
      <c r="A252" s="230">
        <v>40183</v>
      </c>
      <c r="B252" s="123">
        <v>196</v>
      </c>
    </row>
    <row r="253" spans="1:2">
      <c r="A253" s="230">
        <v>40182</v>
      </c>
      <c r="B253" s="123">
        <v>189</v>
      </c>
    </row>
    <row r="254" spans="1:2">
      <c r="A254" s="230">
        <v>40179</v>
      </c>
      <c r="B254" s="123">
        <v>195</v>
      </c>
    </row>
    <row r="255" spans="1:2">
      <c r="A255" s="230">
        <v>40178</v>
      </c>
      <c r="B255" s="123">
        <v>196</v>
      </c>
    </row>
    <row r="256" spans="1:2">
      <c r="A256" s="230">
        <v>40177</v>
      </c>
      <c r="B256" s="123">
        <v>196</v>
      </c>
    </row>
    <row r="257" spans="1:2">
      <c r="A257" s="230">
        <v>40176</v>
      </c>
      <c r="B257" s="123">
        <v>197</v>
      </c>
    </row>
    <row r="258" spans="1:2">
      <c r="A258" s="230">
        <v>40175</v>
      </c>
      <c r="B258" s="123">
        <v>194</v>
      </c>
    </row>
    <row r="259" spans="1:2">
      <c r="A259" s="230">
        <v>40171</v>
      </c>
      <c r="B259" s="123">
        <v>198</v>
      </c>
    </row>
    <row r="260" spans="1:2">
      <c r="A260" s="230">
        <v>40170</v>
      </c>
      <c r="B260" s="123">
        <v>203</v>
      </c>
    </row>
    <row r="261" spans="1:2">
      <c r="A261" s="230">
        <v>40169</v>
      </c>
      <c r="B261" s="123">
        <v>205</v>
      </c>
    </row>
    <row r="262" spans="1:2">
      <c r="A262" s="230">
        <v>40168</v>
      </c>
      <c r="B262" s="123">
        <v>200</v>
      </c>
    </row>
    <row r="263" spans="1:2">
      <c r="A263" s="230">
        <v>40165</v>
      </c>
      <c r="B263" s="123">
        <v>211</v>
      </c>
    </row>
    <row r="264" spans="1:2">
      <c r="A264" s="230">
        <v>40164</v>
      </c>
      <c r="B264" s="123">
        <v>216</v>
      </c>
    </row>
    <row r="265" spans="1:2">
      <c r="A265" s="230">
        <v>40163</v>
      </c>
      <c r="B265" s="123">
        <v>201</v>
      </c>
    </row>
    <row r="266" spans="1:2">
      <c r="A266" s="230">
        <v>40162</v>
      </c>
      <c r="B266" s="123">
        <v>195</v>
      </c>
    </row>
    <row r="267" spans="1:2">
      <c r="A267" s="230">
        <v>40161</v>
      </c>
      <c r="B267" s="123">
        <v>202</v>
      </c>
    </row>
    <row r="268" spans="1:2">
      <c r="A268" s="230">
        <v>40158</v>
      </c>
      <c r="B268" s="123">
        <v>203</v>
      </c>
    </row>
    <row r="269" spans="1:2">
      <c r="A269" s="230">
        <v>40157</v>
      </c>
      <c r="B269" s="123">
        <v>204</v>
      </c>
    </row>
    <row r="270" spans="1:2">
      <c r="A270" s="230">
        <v>40156</v>
      </c>
      <c r="B270" s="123">
        <v>208</v>
      </c>
    </row>
    <row r="271" spans="1:2">
      <c r="A271" s="230">
        <v>40155</v>
      </c>
      <c r="B271" s="123">
        <v>212</v>
      </c>
    </row>
    <row r="272" spans="1:2">
      <c r="A272" s="230">
        <v>40154</v>
      </c>
      <c r="B272" s="123">
        <v>207</v>
      </c>
    </row>
    <row r="273" spans="1:2">
      <c r="A273" s="230">
        <v>40151</v>
      </c>
      <c r="B273" s="123">
        <v>205</v>
      </c>
    </row>
    <row r="274" spans="1:2">
      <c r="A274" s="230">
        <v>40150</v>
      </c>
      <c r="B274" s="123">
        <v>212</v>
      </c>
    </row>
    <row r="275" spans="1:2">
      <c r="A275" s="230">
        <v>40149</v>
      </c>
      <c r="B275" s="123">
        <v>215</v>
      </c>
    </row>
    <row r="276" spans="1:2">
      <c r="A276" s="230">
        <v>40148</v>
      </c>
      <c r="B276" s="123">
        <v>220</v>
      </c>
    </row>
    <row r="277" spans="1:2">
      <c r="A277" s="230">
        <v>40147</v>
      </c>
      <c r="B277" s="123">
        <v>230</v>
      </c>
    </row>
    <row r="278" spans="1:2">
      <c r="A278" s="230">
        <v>40144</v>
      </c>
      <c r="B278" s="123">
        <v>226</v>
      </c>
    </row>
    <row r="279" spans="1:2">
      <c r="A279" s="230">
        <v>40143</v>
      </c>
      <c r="B279" s="123">
        <v>216</v>
      </c>
    </row>
    <row r="280" spans="1:2">
      <c r="A280" s="230">
        <v>40142</v>
      </c>
      <c r="B280" s="123">
        <v>212</v>
      </c>
    </row>
    <row r="281" spans="1:2">
      <c r="A281" s="230">
        <v>40141</v>
      </c>
      <c r="B281" s="123">
        <v>215</v>
      </c>
    </row>
    <row r="282" spans="1:2">
      <c r="A282" s="230">
        <v>40140</v>
      </c>
      <c r="B282" s="123">
        <v>212</v>
      </c>
    </row>
    <row r="283" spans="1:2">
      <c r="A283" s="230">
        <v>40137</v>
      </c>
      <c r="B283" s="123">
        <v>214</v>
      </c>
    </row>
    <row r="284" spans="1:2">
      <c r="A284" s="230">
        <v>40136</v>
      </c>
      <c r="B284" s="123">
        <v>219</v>
      </c>
    </row>
    <row r="285" spans="1:2">
      <c r="A285" s="230">
        <v>40135</v>
      </c>
      <c r="B285" s="123">
        <v>218</v>
      </c>
    </row>
    <row r="286" spans="1:2">
      <c r="A286" s="230">
        <v>40134</v>
      </c>
      <c r="B286" s="123">
        <v>219</v>
      </c>
    </row>
    <row r="287" spans="1:2">
      <c r="A287" s="230">
        <v>40133</v>
      </c>
      <c r="B287" s="123">
        <v>216</v>
      </c>
    </row>
    <row r="288" spans="1:2">
      <c r="A288" s="230">
        <v>40130</v>
      </c>
      <c r="B288" s="123">
        <v>218</v>
      </c>
    </row>
    <row r="289" spans="1:2">
      <c r="A289" s="230">
        <v>40129</v>
      </c>
      <c r="B289" s="123">
        <v>216</v>
      </c>
    </row>
    <row r="290" spans="1:2">
      <c r="A290" s="230">
        <v>40128</v>
      </c>
      <c r="B290" s="123">
        <v>209</v>
      </c>
    </row>
    <row r="291" spans="1:2">
      <c r="A291" s="230">
        <v>40127</v>
      </c>
      <c r="B291" s="123">
        <v>209</v>
      </c>
    </row>
    <row r="292" spans="1:2">
      <c r="A292" s="230">
        <v>40126</v>
      </c>
      <c r="B292" s="123">
        <v>215</v>
      </c>
    </row>
    <row r="293" spans="1:2">
      <c r="A293" s="230">
        <v>40123</v>
      </c>
      <c r="B293" s="123">
        <v>227</v>
      </c>
    </row>
    <row r="294" spans="1:2">
      <c r="A294" s="230">
        <v>40122</v>
      </c>
      <c r="B294" s="123">
        <v>228</v>
      </c>
    </row>
    <row r="295" spans="1:2">
      <c r="A295" s="230">
        <v>40121</v>
      </c>
      <c r="B295" s="123">
        <v>229</v>
      </c>
    </row>
    <row r="296" spans="1:2">
      <c r="A296" s="230">
        <v>40120</v>
      </c>
      <c r="B296" s="123">
        <v>236</v>
      </c>
    </row>
    <row r="297" spans="1:2">
      <c r="A297" s="230">
        <v>40116</v>
      </c>
      <c r="B297" s="123">
        <v>233</v>
      </c>
    </row>
    <row r="298" spans="1:2">
      <c r="A298" s="230">
        <v>40115</v>
      </c>
      <c r="B298" s="123">
        <v>227</v>
      </c>
    </row>
    <row r="299" spans="1:2">
      <c r="A299" s="230">
        <v>40114</v>
      </c>
      <c r="B299" s="123">
        <v>243</v>
      </c>
    </row>
    <row r="300" spans="1:2">
      <c r="A300" s="230">
        <v>40113</v>
      </c>
      <c r="B300" s="123">
        <v>240</v>
      </c>
    </row>
    <row r="301" spans="1:2">
      <c r="A301" s="230">
        <v>40112</v>
      </c>
      <c r="B301" s="123">
        <v>221</v>
      </c>
    </row>
    <row r="302" spans="1:2">
      <c r="A302" s="230">
        <v>40109</v>
      </c>
      <c r="B302" s="123">
        <v>219</v>
      </c>
    </row>
    <row r="303" spans="1:2">
      <c r="A303" s="230">
        <v>40108</v>
      </c>
      <c r="B303" s="123">
        <v>222</v>
      </c>
    </row>
    <row r="304" spans="1:2">
      <c r="A304" s="230">
        <v>40107</v>
      </c>
      <c r="B304" s="123">
        <v>223</v>
      </c>
    </row>
    <row r="305" spans="1:2">
      <c r="A305" s="230">
        <v>40106</v>
      </c>
      <c r="B305" s="123">
        <v>222</v>
      </c>
    </row>
    <row r="306" spans="1:2">
      <c r="A306" s="230">
        <v>40105</v>
      </c>
      <c r="B306" s="123">
        <v>219</v>
      </c>
    </row>
    <row r="307" spans="1:2">
      <c r="A307" s="230">
        <v>40102</v>
      </c>
      <c r="B307" s="123">
        <v>216</v>
      </c>
    </row>
    <row r="308" spans="1:2">
      <c r="A308" s="230">
        <v>40101</v>
      </c>
      <c r="B308" s="123">
        <v>207</v>
      </c>
    </row>
    <row r="309" spans="1:2">
      <c r="A309" s="230">
        <v>40100</v>
      </c>
      <c r="B309" s="123">
        <v>206</v>
      </c>
    </row>
    <row r="310" spans="1:2">
      <c r="A310" s="230">
        <v>40099</v>
      </c>
      <c r="B310" s="123">
        <v>213</v>
      </c>
    </row>
    <row r="311" spans="1:2">
      <c r="A311" s="230">
        <v>40095</v>
      </c>
      <c r="B311" s="123">
        <v>212</v>
      </c>
    </row>
    <row r="312" spans="1:2">
      <c r="A312" s="230">
        <v>40094</v>
      </c>
      <c r="B312" s="123">
        <v>221</v>
      </c>
    </row>
    <row r="313" spans="1:2">
      <c r="A313" s="230">
        <v>40093</v>
      </c>
      <c r="B313" s="123">
        <v>234</v>
      </c>
    </row>
    <row r="314" spans="1:2">
      <c r="A314" s="230">
        <v>40092</v>
      </c>
      <c r="B314" s="123">
        <v>229</v>
      </c>
    </row>
    <row r="315" spans="1:2">
      <c r="A315" s="230">
        <v>40091</v>
      </c>
      <c r="B315" s="123">
        <v>239</v>
      </c>
    </row>
    <row r="316" spans="1:2">
      <c r="A316" s="230">
        <v>40088</v>
      </c>
      <c r="B316" s="123">
        <v>246</v>
      </c>
    </row>
    <row r="317" spans="1:2">
      <c r="A317" s="230">
        <v>40087</v>
      </c>
      <c r="B317" s="123">
        <v>252</v>
      </c>
    </row>
    <row r="318" spans="1:2">
      <c r="A318" s="230">
        <v>40086</v>
      </c>
      <c r="B318" s="123">
        <v>234</v>
      </c>
    </row>
    <row r="319" spans="1:2">
      <c r="A319" s="230">
        <v>40085</v>
      </c>
      <c r="B319" s="123">
        <v>235</v>
      </c>
    </row>
    <row r="320" spans="1:2">
      <c r="A320" s="230">
        <v>40084</v>
      </c>
      <c r="B320" s="123">
        <v>243</v>
      </c>
    </row>
    <row r="321" spans="1:2">
      <c r="A321" s="230">
        <v>40081</v>
      </c>
      <c r="B321" s="123">
        <v>238</v>
      </c>
    </row>
    <row r="322" spans="1:2">
      <c r="A322" s="230">
        <v>40080</v>
      </c>
      <c r="B322" s="123">
        <v>232</v>
      </c>
    </row>
    <row r="323" spans="1:2">
      <c r="A323" s="230">
        <v>40079</v>
      </c>
      <c r="B323" s="123">
        <v>226</v>
      </c>
    </row>
    <row r="324" spans="1:2">
      <c r="A324" s="230">
        <v>40078</v>
      </c>
      <c r="B324" s="123">
        <v>220</v>
      </c>
    </row>
    <row r="325" spans="1:2">
      <c r="A325" s="230">
        <v>40077</v>
      </c>
      <c r="B325" s="123">
        <v>221</v>
      </c>
    </row>
    <row r="326" spans="1:2">
      <c r="A326" s="230">
        <v>40074</v>
      </c>
      <c r="B326" s="123">
        <v>221</v>
      </c>
    </row>
    <row r="327" spans="1:2">
      <c r="A327" s="230">
        <v>40073</v>
      </c>
      <c r="B327" s="123">
        <v>228</v>
      </c>
    </row>
    <row r="328" spans="1:2">
      <c r="A328" s="230">
        <v>40072</v>
      </c>
      <c r="B328" s="123">
        <v>210</v>
      </c>
    </row>
    <row r="329" spans="1:2">
      <c r="A329" s="230">
        <v>40071</v>
      </c>
      <c r="B329" s="123">
        <v>224</v>
      </c>
    </row>
    <row r="330" spans="1:2">
      <c r="A330" s="230">
        <v>40070</v>
      </c>
      <c r="B330" s="123">
        <v>233</v>
      </c>
    </row>
    <row r="331" spans="1:2">
      <c r="A331" s="230">
        <v>40067</v>
      </c>
      <c r="B331" s="123">
        <v>249</v>
      </c>
    </row>
    <row r="332" spans="1:2">
      <c r="A332" s="230">
        <v>40066</v>
      </c>
      <c r="B332" s="123">
        <v>245</v>
      </c>
    </row>
    <row r="333" spans="1:2">
      <c r="A333" s="230">
        <v>40065</v>
      </c>
      <c r="B333" s="123">
        <v>238</v>
      </c>
    </row>
    <row r="334" spans="1:2">
      <c r="A334" s="230">
        <v>40064</v>
      </c>
      <c r="B334" s="123">
        <v>237</v>
      </c>
    </row>
    <row r="335" spans="1:2">
      <c r="A335" s="230">
        <v>40060</v>
      </c>
      <c r="B335" s="123">
        <v>250</v>
      </c>
    </row>
    <row r="336" spans="1:2">
      <c r="A336" s="230">
        <v>40059</v>
      </c>
      <c r="B336" s="123">
        <v>258</v>
      </c>
    </row>
    <row r="337" spans="1:2">
      <c r="A337" s="230">
        <v>40058</v>
      </c>
      <c r="B337" s="123">
        <v>284</v>
      </c>
    </row>
    <row r="338" spans="1:2">
      <c r="A338" s="230">
        <v>40057</v>
      </c>
      <c r="B338" s="123">
        <v>274</v>
      </c>
    </row>
    <row r="339" spans="1:2">
      <c r="A339" s="230">
        <v>40056</v>
      </c>
      <c r="B339" s="123">
        <v>270</v>
      </c>
    </row>
    <row r="340" spans="1:2">
      <c r="A340" s="230">
        <v>40053</v>
      </c>
      <c r="B340" s="123">
        <v>266</v>
      </c>
    </row>
    <row r="341" spans="1:2">
      <c r="A341" s="230">
        <v>40052</v>
      </c>
      <c r="B341" s="123">
        <v>265</v>
      </c>
    </row>
    <row r="342" spans="1:2">
      <c r="A342" s="230">
        <v>40051</v>
      </c>
      <c r="B342" s="123">
        <v>265</v>
      </c>
    </row>
    <row r="343" spans="1:2">
      <c r="A343" s="230">
        <v>40050</v>
      </c>
      <c r="B343" s="123">
        <v>264</v>
      </c>
    </row>
    <row r="344" spans="1:2">
      <c r="A344" s="230">
        <v>40049</v>
      </c>
      <c r="B344" s="123">
        <v>257</v>
      </c>
    </row>
    <row r="345" spans="1:2">
      <c r="A345" s="230">
        <v>40046</v>
      </c>
      <c r="B345" s="123">
        <v>251</v>
      </c>
    </row>
    <row r="346" spans="1:2">
      <c r="A346" s="230">
        <v>40045</v>
      </c>
      <c r="B346" s="123">
        <v>265</v>
      </c>
    </row>
    <row r="347" spans="1:2">
      <c r="A347" s="230">
        <v>40044</v>
      </c>
      <c r="B347" s="123">
        <v>263</v>
      </c>
    </row>
    <row r="348" spans="1:2">
      <c r="A348" s="230">
        <v>40043</v>
      </c>
      <c r="B348" s="123">
        <v>255</v>
      </c>
    </row>
    <row r="349" spans="1:2">
      <c r="A349" s="230">
        <v>40042</v>
      </c>
      <c r="B349" s="123">
        <v>263</v>
      </c>
    </row>
    <row r="350" spans="1:2">
      <c r="A350" s="230">
        <v>40039</v>
      </c>
      <c r="B350" s="123">
        <v>255</v>
      </c>
    </row>
    <row r="351" spans="1:2">
      <c r="A351" s="230">
        <v>40038</v>
      </c>
      <c r="B351" s="123">
        <v>253</v>
      </c>
    </row>
    <row r="352" spans="1:2">
      <c r="A352" s="230">
        <v>40037</v>
      </c>
      <c r="B352" s="123">
        <v>244</v>
      </c>
    </row>
    <row r="353" spans="1:2">
      <c r="A353" s="230">
        <v>40036</v>
      </c>
      <c r="B353" s="123">
        <v>247</v>
      </c>
    </row>
    <row r="354" spans="1:2">
      <c r="A354" s="230">
        <v>40035</v>
      </c>
      <c r="B354" s="123">
        <v>238</v>
      </c>
    </row>
    <row r="355" spans="1:2">
      <c r="A355" s="230">
        <v>40032</v>
      </c>
      <c r="B355" s="123">
        <v>228</v>
      </c>
    </row>
    <row r="356" spans="1:2">
      <c r="A356" s="230">
        <v>40031</v>
      </c>
      <c r="B356" s="123">
        <v>234</v>
      </c>
    </row>
    <row r="357" spans="1:2">
      <c r="A357" s="230">
        <v>40030</v>
      </c>
      <c r="B357" s="123">
        <v>231</v>
      </c>
    </row>
    <row r="358" spans="1:2">
      <c r="A358" s="230">
        <v>40029</v>
      </c>
      <c r="B358" s="123">
        <v>240</v>
      </c>
    </row>
    <row r="359" spans="1:2">
      <c r="A359" s="230">
        <v>40028</v>
      </c>
      <c r="B359" s="123">
        <v>249</v>
      </c>
    </row>
    <row r="360" spans="1:2">
      <c r="A360" s="230">
        <v>40025</v>
      </c>
      <c r="B360" s="123">
        <v>267</v>
      </c>
    </row>
    <row r="361" spans="1:2">
      <c r="A361" s="230">
        <v>40024</v>
      </c>
      <c r="B361" s="123">
        <v>260</v>
      </c>
    </row>
    <row r="362" spans="1:2">
      <c r="A362" s="230">
        <v>40023</v>
      </c>
      <c r="B362" s="123">
        <v>256</v>
      </c>
    </row>
    <row r="363" spans="1:2">
      <c r="A363" s="230">
        <v>40022</v>
      </c>
      <c r="B363" s="123">
        <v>251</v>
      </c>
    </row>
    <row r="364" spans="1:2">
      <c r="A364" s="230">
        <v>40021</v>
      </c>
      <c r="B364" s="123">
        <v>248</v>
      </c>
    </row>
    <row r="365" spans="1:2">
      <c r="A365" s="230">
        <v>40018</v>
      </c>
      <c r="B365" s="123">
        <v>245</v>
      </c>
    </row>
    <row r="366" spans="1:2">
      <c r="A366" s="230">
        <v>40017</v>
      </c>
      <c r="B366" s="123">
        <v>250</v>
      </c>
    </row>
    <row r="367" spans="1:2">
      <c r="A367" s="230">
        <v>40016</v>
      </c>
      <c r="B367" s="123">
        <v>268</v>
      </c>
    </row>
    <row r="368" spans="1:2">
      <c r="A368" s="230">
        <v>40015</v>
      </c>
      <c r="B368" s="123">
        <v>267</v>
      </c>
    </row>
    <row r="369" spans="1:2">
      <c r="A369" s="230">
        <v>40014</v>
      </c>
      <c r="B369" s="123">
        <v>250</v>
      </c>
    </row>
    <row r="370" spans="1:2">
      <c r="A370" s="230">
        <v>40011</v>
      </c>
      <c r="B370" s="123">
        <v>252</v>
      </c>
    </row>
    <row r="371" spans="1:2">
      <c r="A371" s="230">
        <v>40010</v>
      </c>
      <c r="B371" s="123">
        <v>262</v>
      </c>
    </row>
    <row r="372" spans="1:2">
      <c r="A372" s="230">
        <v>40009</v>
      </c>
      <c r="B372" s="123">
        <v>265</v>
      </c>
    </row>
    <row r="373" spans="1:2">
      <c r="A373" s="230">
        <v>40008</v>
      </c>
      <c r="B373" s="123">
        <v>275</v>
      </c>
    </row>
    <row r="374" spans="1:2">
      <c r="A374" s="230">
        <v>40007</v>
      </c>
      <c r="B374" s="123">
        <v>275</v>
      </c>
    </row>
    <row r="375" spans="1:2">
      <c r="A375" s="230">
        <v>40004</v>
      </c>
      <c r="B375" s="123">
        <v>290</v>
      </c>
    </row>
    <row r="376" spans="1:2">
      <c r="A376" s="230">
        <v>40003</v>
      </c>
      <c r="B376" s="123">
        <v>298</v>
      </c>
    </row>
    <row r="377" spans="1:2">
      <c r="A377" s="230">
        <v>40002</v>
      </c>
      <c r="B377" s="123">
        <v>304</v>
      </c>
    </row>
    <row r="378" spans="1:2">
      <c r="A378" s="230">
        <v>40001</v>
      </c>
      <c r="B378" s="123">
        <v>293</v>
      </c>
    </row>
    <row r="379" spans="1:2">
      <c r="A379" s="230">
        <v>40000</v>
      </c>
      <c r="B379" s="123">
        <v>281</v>
      </c>
    </row>
    <row r="380" spans="1:2">
      <c r="A380" s="230">
        <v>39997</v>
      </c>
      <c r="B380" s="123">
        <v>289</v>
      </c>
    </row>
    <row r="381" spans="1:2">
      <c r="A381" s="230">
        <v>39996</v>
      </c>
      <c r="B381" s="123">
        <v>289</v>
      </c>
    </row>
    <row r="382" spans="1:2">
      <c r="A382" s="230">
        <v>39995</v>
      </c>
      <c r="B382" s="123">
        <v>275</v>
      </c>
    </row>
    <row r="383" spans="1:2">
      <c r="A383" s="230">
        <v>39994</v>
      </c>
      <c r="B383" s="123">
        <v>284</v>
      </c>
    </row>
    <row r="384" spans="1:2">
      <c r="A384" s="230">
        <v>39993</v>
      </c>
      <c r="B384" s="123">
        <v>279</v>
      </c>
    </row>
    <row r="385" spans="1:2">
      <c r="A385" s="230">
        <v>39990</v>
      </c>
      <c r="B385" s="123">
        <v>290</v>
      </c>
    </row>
    <row r="386" spans="1:2">
      <c r="A386" s="230">
        <v>39989</v>
      </c>
      <c r="B386" s="123">
        <v>295</v>
      </c>
    </row>
    <row r="387" spans="1:2">
      <c r="A387" s="230">
        <v>39988</v>
      </c>
      <c r="B387" s="123">
        <v>294</v>
      </c>
    </row>
    <row r="388" spans="1:2">
      <c r="A388" s="230">
        <v>39987</v>
      </c>
      <c r="B388" s="123">
        <v>309</v>
      </c>
    </row>
    <row r="389" spans="1:2">
      <c r="A389" s="230">
        <v>39986</v>
      </c>
      <c r="B389" s="123">
        <v>309</v>
      </c>
    </row>
    <row r="390" spans="1:2">
      <c r="A390" s="230">
        <v>39983</v>
      </c>
      <c r="B390" s="123">
        <v>291</v>
      </c>
    </row>
    <row r="391" spans="1:2">
      <c r="A391" s="230">
        <v>39982</v>
      </c>
      <c r="B391" s="123">
        <v>285</v>
      </c>
    </row>
    <row r="392" spans="1:2">
      <c r="A392" s="230">
        <v>39981</v>
      </c>
      <c r="B392" s="123">
        <v>294</v>
      </c>
    </row>
    <row r="393" spans="1:2">
      <c r="A393" s="230">
        <v>39980</v>
      </c>
      <c r="B393" s="123">
        <v>281</v>
      </c>
    </row>
    <row r="394" spans="1:2">
      <c r="A394" s="230">
        <v>39979</v>
      </c>
      <c r="B394" s="123">
        <v>274</v>
      </c>
    </row>
    <row r="395" spans="1:2">
      <c r="A395" s="230">
        <v>39976</v>
      </c>
      <c r="B395" s="123">
        <v>265</v>
      </c>
    </row>
    <row r="396" spans="1:2">
      <c r="A396" s="230">
        <v>39975</v>
      </c>
      <c r="B396" s="123">
        <v>260</v>
      </c>
    </row>
    <row r="397" spans="1:2">
      <c r="A397" s="230">
        <v>39974</v>
      </c>
      <c r="B397" s="123">
        <v>260</v>
      </c>
    </row>
    <row r="398" spans="1:2">
      <c r="A398" s="230">
        <v>39973</v>
      </c>
      <c r="B398" s="123">
        <v>264</v>
      </c>
    </row>
    <row r="399" spans="1:2">
      <c r="A399" s="230">
        <v>39972</v>
      </c>
      <c r="B399" s="123">
        <v>266</v>
      </c>
    </row>
    <row r="400" spans="1:2">
      <c r="A400" s="230">
        <v>39969</v>
      </c>
      <c r="B400" s="123">
        <v>269</v>
      </c>
    </row>
    <row r="401" spans="1:2">
      <c r="A401" s="230">
        <v>39968</v>
      </c>
      <c r="B401" s="123">
        <v>278</v>
      </c>
    </row>
    <row r="402" spans="1:2">
      <c r="A402" s="230">
        <v>39967</v>
      </c>
      <c r="B402" s="123">
        <v>291</v>
      </c>
    </row>
    <row r="403" spans="1:2">
      <c r="A403" s="230">
        <v>39966</v>
      </c>
      <c r="B403" s="123">
        <v>280</v>
      </c>
    </row>
    <row r="404" spans="1:2">
      <c r="A404" s="230">
        <v>39965</v>
      </c>
      <c r="B404" s="123">
        <v>266</v>
      </c>
    </row>
    <row r="405" spans="1:2">
      <c r="A405" s="230">
        <v>39962</v>
      </c>
      <c r="B405" s="123">
        <v>294</v>
      </c>
    </row>
    <row r="406" spans="1:2">
      <c r="A406" s="230">
        <v>39961</v>
      </c>
      <c r="B406" s="123">
        <v>282</v>
      </c>
    </row>
    <row r="407" spans="1:2">
      <c r="A407" s="230">
        <v>39960</v>
      </c>
      <c r="B407" s="123">
        <v>278</v>
      </c>
    </row>
    <row r="408" spans="1:2">
      <c r="A408" s="230">
        <v>39959</v>
      </c>
      <c r="B408" s="123">
        <v>291</v>
      </c>
    </row>
    <row r="409" spans="1:2">
      <c r="A409" s="230">
        <v>39955</v>
      </c>
      <c r="B409" s="123">
        <v>300</v>
      </c>
    </row>
    <row r="410" spans="1:2">
      <c r="A410" s="230">
        <v>39954</v>
      </c>
      <c r="B410" s="123">
        <v>306</v>
      </c>
    </row>
    <row r="411" spans="1:2">
      <c r="A411" s="230">
        <v>39953</v>
      </c>
      <c r="B411" s="123">
        <v>310</v>
      </c>
    </row>
    <row r="412" spans="1:2">
      <c r="A412" s="230">
        <v>39952</v>
      </c>
      <c r="B412" s="123">
        <v>309</v>
      </c>
    </row>
    <row r="413" spans="1:2">
      <c r="A413" s="230">
        <v>39951</v>
      </c>
      <c r="B413" s="123">
        <v>316</v>
      </c>
    </row>
    <row r="414" spans="1:2">
      <c r="A414" s="230">
        <v>39948</v>
      </c>
      <c r="B414" s="123">
        <v>330</v>
      </c>
    </row>
    <row r="415" spans="1:2">
      <c r="A415" s="230">
        <v>39947</v>
      </c>
      <c r="B415" s="123">
        <v>333</v>
      </c>
    </row>
    <row r="416" spans="1:2">
      <c r="A416" s="230">
        <v>39946</v>
      </c>
      <c r="B416" s="123">
        <v>337</v>
      </c>
    </row>
    <row r="417" spans="1:2">
      <c r="A417" s="230">
        <v>39945</v>
      </c>
      <c r="B417" s="123">
        <v>326</v>
      </c>
    </row>
    <row r="418" spans="1:2">
      <c r="A418" s="230">
        <v>39944</v>
      </c>
      <c r="B418" s="123">
        <v>324</v>
      </c>
    </row>
    <row r="419" spans="1:2">
      <c r="A419" s="230">
        <v>39941</v>
      </c>
      <c r="B419" s="123">
        <v>310</v>
      </c>
    </row>
    <row r="420" spans="1:2">
      <c r="A420" s="230">
        <v>39940</v>
      </c>
      <c r="B420" s="123">
        <v>305</v>
      </c>
    </row>
    <row r="421" spans="1:2">
      <c r="A421" s="230">
        <v>39939</v>
      </c>
      <c r="B421" s="123">
        <v>314</v>
      </c>
    </row>
    <row r="422" spans="1:2">
      <c r="A422" s="230">
        <v>39938</v>
      </c>
      <c r="B422" s="123">
        <v>330</v>
      </c>
    </row>
    <row r="423" spans="1:2">
      <c r="A423" s="230">
        <v>39937</v>
      </c>
      <c r="B423" s="123">
        <v>342</v>
      </c>
    </row>
    <row r="424" spans="1:2">
      <c r="A424" s="230">
        <v>39934</v>
      </c>
      <c r="B424" s="123">
        <v>351</v>
      </c>
    </row>
    <row r="425" spans="1:2">
      <c r="A425" s="230">
        <v>39933</v>
      </c>
      <c r="B425" s="123">
        <v>355</v>
      </c>
    </row>
    <row r="426" spans="1:2">
      <c r="A426" s="230">
        <v>39932</v>
      </c>
      <c r="B426" s="123">
        <v>359</v>
      </c>
    </row>
    <row r="427" spans="1:2">
      <c r="A427" s="230">
        <v>39931</v>
      </c>
      <c r="B427" s="123">
        <v>370</v>
      </c>
    </row>
    <row r="428" spans="1:2">
      <c r="A428" s="230">
        <v>39930</v>
      </c>
      <c r="B428" s="123">
        <v>384</v>
      </c>
    </row>
    <row r="429" spans="1:2">
      <c r="A429" s="230">
        <v>39927</v>
      </c>
      <c r="B429" s="123">
        <v>376</v>
      </c>
    </row>
    <row r="430" spans="1:2">
      <c r="A430" s="230">
        <v>39926</v>
      </c>
      <c r="B430" s="123">
        <v>389</v>
      </c>
    </row>
    <row r="431" spans="1:2">
      <c r="A431" s="230">
        <v>39925</v>
      </c>
      <c r="B431" s="123">
        <v>386</v>
      </c>
    </row>
    <row r="432" spans="1:2">
      <c r="A432" s="230">
        <v>39924</v>
      </c>
      <c r="B432" s="123">
        <v>391</v>
      </c>
    </row>
    <row r="433" spans="1:2">
      <c r="A433" s="230">
        <v>39923</v>
      </c>
      <c r="B433" s="123">
        <v>399</v>
      </c>
    </row>
    <row r="434" spans="1:2">
      <c r="A434" s="230">
        <v>39920</v>
      </c>
      <c r="B434" s="123">
        <v>381</v>
      </c>
    </row>
    <row r="435" spans="1:2">
      <c r="A435" s="230">
        <v>39919</v>
      </c>
      <c r="B435" s="123">
        <v>388</v>
      </c>
    </row>
    <row r="436" spans="1:2">
      <c r="A436" s="230">
        <v>39918</v>
      </c>
      <c r="B436" s="123">
        <v>388</v>
      </c>
    </row>
    <row r="437" spans="1:2">
      <c r="A437" s="230">
        <v>39917</v>
      </c>
      <c r="B437" s="123">
        <v>380</v>
      </c>
    </row>
    <row r="438" spans="1:2">
      <c r="A438" s="230">
        <v>39916</v>
      </c>
      <c r="B438" s="123">
        <v>368</v>
      </c>
    </row>
    <row r="439" spans="1:2">
      <c r="A439" s="230">
        <v>39912</v>
      </c>
      <c r="B439" s="123">
        <v>368</v>
      </c>
    </row>
    <row r="440" spans="1:2">
      <c r="A440" s="230">
        <v>39911</v>
      </c>
      <c r="B440" s="123">
        <v>376</v>
      </c>
    </row>
    <row r="441" spans="1:2">
      <c r="A441" s="230">
        <v>39910</v>
      </c>
      <c r="B441" s="123">
        <v>383</v>
      </c>
    </row>
    <row r="442" spans="1:2">
      <c r="A442" s="230">
        <v>39909</v>
      </c>
      <c r="B442" s="123">
        <v>378</v>
      </c>
    </row>
    <row r="443" spans="1:2">
      <c r="A443" s="230">
        <v>39906</v>
      </c>
      <c r="B443" s="123">
        <v>384</v>
      </c>
    </row>
    <row r="444" spans="1:2">
      <c r="A444" s="230">
        <v>39905</v>
      </c>
      <c r="B444" s="123">
        <v>412</v>
      </c>
    </row>
    <row r="445" spans="1:2">
      <c r="A445" s="230">
        <v>39904</v>
      </c>
      <c r="B445" s="123">
        <v>427</v>
      </c>
    </row>
    <row r="446" spans="1:2">
      <c r="A446" s="230">
        <v>39903</v>
      </c>
      <c r="B446" s="123">
        <v>425</v>
      </c>
    </row>
    <row r="447" spans="1:2">
      <c r="A447" s="230">
        <v>39902</v>
      </c>
      <c r="B447" s="123">
        <v>427</v>
      </c>
    </row>
    <row r="448" spans="1:2">
      <c r="A448" s="230">
        <v>39899</v>
      </c>
      <c r="B448" s="123">
        <v>414</v>
      </c>
    </row>
    <row r="449" spans="1:2">
      <c r="A449" s="230">
        <v>39898</v>
      </c>
      <c r="B449" s="123">
        <v>411</v>
      </c>
    </row>
    <row r="450" spans="1:2">
      <c r="A450" s="230">
        <v>39897</v>
      </c>
      <c r="B450" s="123">
        <v>417</v>
      </c>
    </row>
    <row r="451" spans="1:2">
      <c r="A451" s="230">
        <v>39896</v>
      </c>
      <c r="B451" s="123">
        <v>421</v>
      </c>
    </row>
    <row r="452" spans="1:2">
      <c r="A452" s="230">
        <v>39895</v>
      </c>
      <c r="B452" s="123">
        <v>419</v>
      </c>
    </row>
    <row r="453" spans="1:2">
      <c r="A453" s="230">
        <v>39892</v>
      </c>
      <c r="B453" s="123">
        <v>426</v>
      </c>
    </row>
    <row r="454" spans="1:2">
      <c r="A454" s="230">
        <v>39891</v>
      </c>
      <c r="B454" s="123">
        <v>423</v>
      </c>
    </row>
    <row r="455" spans="1:2">
      <c r="A455" s="230">
        <v>39890</v>
      </c>
      <c r="B455" s="123">
        <v>438</v>
      </c>
    </row>
    <row r="456" spans="1:2">
      <c r="A456" s="230">
        <v>39889</v>
      </c>
      <c r="B456" s="123">
        <v>428</v>
      </c>
    </row>
    <row r="457" spans="1:2">
      <c r="A457" s="230">
        <v>39888</v>
      </c>
      <c r="B457" s="123">
        <v>431</v>
      </c>
    </row>
    <row r="458" spans="1:2">
      <c r="A458" s="230">
        <v>39885</v>
      </c>
      <c r="B458" s="123">
        <v>442</v>
      </c>
    </row>
    <row r="459" spans="1:2">
      <c r="A459" s="230">
        <v>39884</v>
      </c>
      <c r="B459" s="123">
        <v>446</v>
      </c>
    </row>
    <row r="460" spans="1:2">
      <c r="A460" s="230">
        <v>39883</v>
      </c>
      <c r="B460" s="123">
        <v>446</v>
      </c>
    </row>
    <row r="461" spans="1:2">
      <c r="A461" s="230">
        <v>39882</v>
      </c>
      <c r="B461" s="123">
        <v>442</v>
      </c>
    </row>
    <row r="462" spans="1:2">
      <c r="A462" s="230">
        <v>39881</v>
      </c>
      <c r="B462" s="123">
        <v>453</v>
      </c>
    </row>
    <row r="463" spans="1:2">
      <c r="A463" s="230">
        <v>39878</v>
      </c>
      <c r="B463" s="123">
        <v>457</v>
      </c>
    </row>
    <row r="464" spans="1:2">
      <c r="A464" s="230">
        <v>39877</v>
      </c>
      <c r="B464" s="123">
        <v>458</v>
      </c>
    </row>
    <row r="465" spans="1:2">
      <c r="A465" s="230">
        <v>39876</v>
      </c>
      <c r="B465" s="123">
        <v>434</v>
      </c>
    </row>
    <row r="466" spans="1:2">
      <c r="A466" s="230">
        <v>39875</v>
      </c>
      <c r="B466" s="123">
        <v>441</v>
      </c>
    </row>
    <row r="467" spans="1:2">
      <c r="A467" s="230">
        <v>39874</v>
      </c>
      <c r="B467" s="123">
        <v>442</v>
      </c>
    </row>
    <row r="468" spans="1:2">
      <c r="A468" s="230">
        <v>39871</v>
      </c>
      <c r="B468" s="123">
        <v>421</v>
      </c>
    </row>
    <row r="469" spans="1:2">
      <c r="A469" s="230">
        <v>39870</v>
      </c>
      <c r="B469" s="123">
        <v>419</v>
      </c>
    </row>
    <row r="470" spans="1:2">
      <c r="A470" s="230">
        <v>39869</v>
      </c>
      <c r="B470" s="123">
        <v>420</v>
      </c>
    </row>
    <row r="471" spans="1:2">
      <c r="A471" s="230">
        <v>39868</v>
      </c>
      <c r="B471" s="123">
        <v>431</v>
      </c>
    </row>
    <row r="472" spans="1:2">
      <c r="A472" s="230">
        <v>39867</v>
      </c>
      <c r="B472" s="123">
        <v>439</v>
      </c>
    </row>
    <row r="473" spans="1:2">
      <c r="A473" s="230">
        <v>39864</v>
      </c>
      <c r="B473" s="123">
        <v>426</v>
      </c>
    </row>
    <row r="474" spans="1:2">
      <c r="A474" s="230">
        <v>39863</v>
      </c>
      <c r="B474" s="123">
        <v>417</v>
      </c>
    </row>
    <row r="475" spans="1:2">
      <c r="A475" s="230">
        <v>39862</v>
      </c>
      <c r="B475" s="123">
        <v>441</v>
      </c>
    </row>
    <row r="476" spans="1:2">
      <c r="A476" s="230">
        <v>39861</v>
      </c>
      <c r="B476" s="123">
        <v>451</v>
      </c>
    </row>
    <row r="477" spans="1:2">
      <c r="A477" s="230">
        <v>39857</v>
      </c>
      <c r="B477" s="123">
        <v>426</v>
      </c>
    </row>
    <row r="478" spans="1:2">
      <c r="A478" s="230">
        <v>39856</v>
      </c>
      <c r="B478" s="123">
        <v>451</v>
      </c>
    </row>
    <row r="479" spans="1:2">
      <c r="A479" s="230">
        <v>39855</v>
      </c>
      <c r="B479" s="123">
        <v>439</v>
      </c>
    </row>
    <row r="480" spans="1:2">
      <c r="A480" s="230">
        <v>39854</v>
      </c>
      <c r="B480" s="123">
        <v>426</v>
      </c>
    </row>
    <row r="481" spans="1:2">
      <c r="A481" s="230">
        <v>39853</v>
      </c>
      <c r="B481" s="123">
        <v>408</v>
      </c>
    </row>
    <row r="482" spans="1:2">
      <c r="A482" s="230">
        <v>39850</v>
      </c>
      <c r="B482" s="123">
        <v>413</v>
      </c>
    </row>
    <row r="483" spans="1:2">
      <c r="A483" s="230">
        <v>39849</v>
      </c>
      <c r="B483" s="123">
        <v>429</v>
      </c>
    </row>
    <row r="484" spans="1:2">
      <c r="A484" s="230">
        <v>39848</v>
      </c>
      <c r="B484" s="123">
        <v>418</v>
      </c>
    </row>
    <row r="485" spans="1:2">
      <c r="A485" s="230">
        <v>39847</v>
      </c>
      <c r="B485" s="123">
        <v>413</v>
      </c>
    </row>
    <row r="486" spans="1:2">
      <c r="A486" s="230">
        <v>39846</v>
      </c>
      <c r="B486" s="123">
        <v>426</v>
      </c>
    </row>
    <row r="487" spans="1:2">
      <c r="A487" s="230">
        <v>39843</v>
      </c>
      <c r="B487" s="123">
        <v>409</v>
      </c>
    </row>
    <row r="488" spans="1:2">
      <c r="A488" s="230">
        <v>39842</v>
      </c>
      <c r="B488" s="123">
        <v>412</v>
      </c>
    </row>
    <row r="489" spans="1:2">
      <c r="A489" s="230">
        <v>39841</v>
      </c>
      <c r="B489" s="123">
        <v>413</v>
      </c>
    </row>
    <row r="490" spans="1:2">
      <c r="A490" s="230">
        <v>39840</v>
      </c>
      <c r="B490" s="123">
        <v>429</v>
      </c>
    </row>
    <row r="491" spans="1:2">
      <c r="A491" s="230">
        <v>39839</v>
      </c>
      <c r="B491" s="123">
        <v>423</v>
      </c>
    </row>
    <row r="492" spans="1:2">
      <c r="A492" s="230">
        <v>39836</v>
      </c>
      <c r="B492" s="123">
        <v>432</v>
      </c>
    </row>
    <row r="493" spans="1:2">
      <c r="A493" s="230">
        <v>39835</v>
      </c>
      <c r="B493" s="123">
        <v>438</v>
      </c>
    </row>
    <row r="494" spans="1:2">
      <c r="A494" s="230">
        <v>39834</v>
      </c>
      <c r="B494" s="123">
        <v>448</v>
      </c>
    </row>
    <row r="495" spans="1:2">
      <c r="A495" s="230">
        <v>39833</v>
      </c>
      <c r="B495" s="123">
        <v>460</v>
      </c>
    </row>
    <row r="496" spans="1:2">
      <c r="A496" s="230">
        <v>39829</v>
      </c>
      <c r="B496" s="123">
        <v>450</v>
      </c>
    </row>
    <row r="497" spans="1:2">
      <c r="A497" s="230">
        <v>39828</v>
      </c>
      <c r="B497" s="123">
        <v>465</v>
      </c>
    </row>
    <row r="498" spans="1:2">
      <c r="A498" s="230">
        <v>39827</v>
      </c>
      <c r="B498" s="123">
        <v>459</v>
      </c>
    </row>
    <row r="499" spans="1:2">
      <c r="A499" s="230">
        <v>39826</v>
      </c>
      <c r="B499" s="123">
        <v>446</v>
      </c>
    </row>
    <row r="500" spans="1:2">
      <c r="A500" s="230">
        <v>39825</v>
      </c>
      <c r="B500" s="123">
        <v>445</v>
      </c>
    </row>
    <row r="501" spans="1:2">
      <c r="A501" s="230">
        <v>39822</v>
      </c>
      <c r="B501" s="123">
        <v>423</v>
      </c>
    </row>
    <row r="502" spans="1:2">
      <c r="A502" s="230">
        <v>39821</v>
      </c>
      <c r="B502" s="123">
        <v>426</v>
      </c>
    </row>
    <row r="503" spans="1:2">
      <c r="A503" s="230">
        <v>39820</v>
      </c>
      <c r="B503" s="123">
        <v>402</v>
      </c>
    </row>
    <row r="504" spans="1:2">
      <c r="A504" s="230">
        <v>39819</v>
      </c>
      <c r="B504" s="123">
        <v>388</v>
      </c>
    </row>
    <row r="505" spans="1:2">
      <c r="A505" s="230">
        <v>39818</v>
      </c>
      <c r="B505" s="123">
        <v>393</v>
      </c>
    </row>
    <row r="506" spans="1:2">
      <c r="A506" s="230">
        <v>39815</v>
      </c>
      <c r="B506" s="123">
        <v>405</v>
      </c>
    </row>
    <row r="507" spans="1:2">
      <c r="A507" s="230">
        <v>39813</v>
      </c>
      <c r="B507" s="123">
        <v>428</v>
      </c>
    </row>
    <row r="508" spans="1:2">
      <c r="A508" s="230">
        <v>39812</v>
      </c>
      <c r="B508" s="123">
        <v>430</v>
      </c>
    </row>
    <row r="509" spans="1:2">
      <c r="A509" s="230">
        <v>39811</v>
      </c>
      <c r="B509" s="123">
        <v>439</v>
      </c>
    </row>
    <row r="510" spans="1:2">
      <c r="A510" s="230">
        <v>39808</v>
      </c>
      <c r="B510" s="123">
        <v>437</v>
      </c>
    </row>
    <row r="511" spans="1:2">
      <c r="A511" s="230">
        <v>39806</v>
      </c>
      <c r="B511" s="123">
        <v>436</v>
      </c>
    </row>
    <row r="512" spans="1:2">
      <c r="A512" s="230">
        <v>39805</v>
      </c>
      <c r="B512" s="123">
        <v>437</v>
      </c>
    </row>
    <row r="513" spans="1:2">
      <c r="A513" s="230">
        <v>39804</v>
      </c>
      <c r="B513" s="123">
        <v>445</v>
      </c>
    </row>
    <row r="514" spans="1:2">
      <c r="A514" s="230">
        <v>39801</v>
      </c>
      <c r="B514" s="123">
        <v>448</v>
      </c>
    </row>
    <row r="515" spans="1:2">
      <c r="A515" s="230">
        <v>39800</v>
      </c>
      <c r="B515" s="123">
        <v>453</v>
      </c>
    </row>
    <row r="516" spans="1:2">
      <c r="A516" s="230">
        <v>39799</v>
      </c>
      <c r="B516" s="123">
        <v>463</v>
      </c>
    </row>
    <row r="517" spans="1:2">
      <c r="A517" s="230">
        <v>39798</v>
      </c>
      <c r="B517" s="123">
        <v>503</v>
      </c>
    </row>
    <row r="518" spans="1:2">
      <c r="A518" s="230">
        <v>39797</v>
      </c>
      <c r="B518" s="123">
        <v>506</v>
      </c>
    </row>
    <row r="519" spans="1:2">
      <c r="A519" s="230">
        <v>39794</v>
      </c>
      <c r="B519" s="123">
        <v>495</v>
      </c>
    </row>
    <row r="520" spans="1:2">
      <c r="A520" s="230">
        <v>39793</v>
      </c>
      <c r="B520" s="123">
        <v>489</v>
      </c>
    </row>
    <row r="521" spans="1:2">
      <c r="A521" s="230">
        <v>39792</v>
      </c>
      <c r="B521" s="123">
        <v>489</v>
      </c>
    </row>
    <row r="522" spans="1:2">
      <c r="A522" s="230">
        <v>39791</v>
      </c>
      <c r="B522" s="123">
        <v>498</v>
      </c>
    </row>
    <row r="523" spans="1:2">
      <c r="A523" s="230">
        <v>39790</v>
      </c>
      <c r="B523" s="123">
        <v>499</v>
      </c>
    </row>
    <row r="524" spans="1:2">
      <c r="A524" s="230">
        <v>39787</v>
      </c>
      <c r="B524" s="123">
        <v>523</v>
      </c>
    </row>
    <row r="525" spans="1:2">
      <c r="A525" s="230">
        <v>39786</v>
      </c>
      <c r="B525" s="123">
        <v>530</v>
      </c>
    </row>
    <row r="526" spans="1:2">
      <c r="A526" s="230">
        <v>39785</v>
      </c>
      <c r="B526" s="123">
        <v>524</v>
      </c>
    </row>
    <row r="527" spans="1:2">
      <c r="A527" s="230">
        <v>39784</v>
      </c>
      <c r="B527" s="123">
        <v>526</v>
      </c>
    </row>
    <row r="528" spans="1:2">
      <c r="A528" s="230">
        <v>39783</v>
      </c>
      <c r="B528" s="123">
        <v>530</v>
      </c>
    </row>
    <row r="529" spans="1:2">
      <c r="A529" s="230">
        <v>39780</v>
      </c>
      <c r="B529" s="123">
        <v>489</v>
      </c>
    </row>
    <row r="530" spans="1:2">
      <c r="A530" s="230">
        <v>39778</v>
      </c>
      <c r="B530" s="123">
        <v>488</v>
      </c>
    </row>
    <row r="531" spans="1:2">
      <c r="A531" s="230">
        <v>39777</v>
      </c>
      <c r="B531" s="123">
        <v>483</v>
      </c>
    </row>
    <row r="532" spans="1:2">
      <c r="A532" s="230">
        <v>39776</v>
      </c>
      <c r="B532" s="123">
        <v>499</v>
      </c>
    </row>
    <row r="533" spans="1:2">
      <c r="A533" s="230">
        <v>39773</v>
      </c>
      <c r="B533" s="123">
        <v>539</v>
      </c>
    </row>
    <row r="534" spans="1:2">
      <c r="A534" s="230">
        <v>39772</v>
      </c>
      <c r="B534" s="123">
        <v>534</v>
      </c>
    </row>
    <row r="535" spans="1:2">
      <c r="A535" s="230">
        <v>39771</v>
      </c>
      <c r="B535" s="123">
        <v>495</v>
      </c>
    </row>
    <row r="536" spans="1:2">
      <c r="A536" s="230">
        <v>39770</v>
      </c>
      <c r="B536" s="123">
        <v>465</v>
      </c>
    </row>
    <row r="537" spans="1:2">
      <c r="A537" s="230">
        <v>39769</v>
      </c>
      <c r="B537" s="123">
        <v>451</v>
      </c>
    </row>
    <row r="538" spans="1:2">
      <c r="A538" s="230">
        <v>39766</v>
      </c>
      <c r="B538" s="123">
        <v>460</v>
      </c>
    </row>
    <row r="539" spans="1:2">
      <c r="A539" s="230">
        <v>39765</v>
      </c>
      <c r="B539" s="123">
        <v>460</v>
      </c>
    </row>
    <row r="540" spans="1:2">
      <c r="A540" s="230">
        <v>39764</v>
      </c>
      <c r="B540" s="123">
        <v>461</v>
      </c>
    </row>
    <row r="541" spans="1:2">
      <c r="A541" s="230">
        <v>39762</v>
      </c>
      <c r="B541" s="123">
        <v>434</v>
      </c>
    </row>
    <row r="542" spans="1:2">
      <c r="A542" s="230">
        <v>39759</v>
      </c>
      <c r="B542" s="123">
        <v>440</v>
      </c>
    </row>
    <row r="543" spans="1:2">
      <c r="A543" s="230">
        <v>39758</v>
      </c>
      <c r="B543" s="123">
        <v>451</v>
      </c>
    </row>
    <row r="544" spans="1:2">
      <c r="A544" s="230">
        <v>39757</v>
      </c>
      <c r="B544" s="123">
        <v>443</v>
      </c>
    </row>
    <row r="545" spans="1:2">
      <c r="A545" s="230">
        <v>39756</v>
      </c>
      <c r="B545" s="123">
        <v>418</v>
      </c>
    </row>
    <row r="546" spans="1:2">
      <c r="A546" s="230">
        <v>39755</v>
      </c>
      <c r="B546" s="123">
        <v>439</v>
      </c>
    </row>
    <row r="547" spans="1:2">
      <c r="A547" s="230">
        <v>39752</v>
      </c>
      <c r="B547" s="123">
        <v>449</v>
      </c>
    </row>
    <row r="548" spans="1:2">
      <c r="A548" s="230">
        <v>39751</v>
      </c>
      <c r="B548" s="123">
        <v>488</v>
      </c>
    </row>
    <row r="549" spans="1:2">
      <c r="A549" s="230">
        <v>39750</v>
      </c>
      <c r="B549" s="123">
        <v>515</v>
      </c>
    </row>
    <row r="550" spans="1:2">
      <c r="A550" s="230">
        <v>39749</v>
      </c>
      <c r="B550" s="123">
        <v>560</v>
      </c>
    </row>
    <row r="551" spans="1:2">
      <c r="A551" s="230">
        <v>39748</v>
      </c>
      <c r="B551" s="123">
        <v>613</v>
      </c>
    </row>
    <row r="552" spans="1:2">
      <c r="A552" s="230">
        <v>39745</v>
      </c>
      <c r="B552" s="123">
        <v>668</v>
      </c>
    </row>
    <row r="553" spans="1:2">
      <c r="A553" s="230">
        <v>39744</v>
      </c>
      <c r="B553" s="123">
        <v>688</v>
      </c>
    </row>
    <row r="554" spans="1:2">
      <c r="A554" s="230">
        <v>39743</v>
      </c>
      <c r="B554" s="123">
        <v>671</v>
      </c>
    </row>
    <row r="555" spans="1:2">
      <c r="A555" s="230">
        <v>39742</v>
      </c>
      <c r="B555" s="123">
        <v>530</v>
      </c>
    </row>
    <row r="556" spans="1:2">
      <c r="A556" s="230">
        <v>39741</v>
      </c>
      <c r="B556" s="123">
        <v>489</v>
      </c>
    </row>
    <row r="557" spans="1:2">
      <c r="A557" s="230">
        <v>39738</v>
      </c>
      <c r="B557" s="123">
        <v>482</v>
      </c>
    </row>
    <row r="558" spans="1:2">
      <c r="A558" s="230">
        <v>39737</v>
      </c>
      <c r="B558" s="123">
        <v>493</v>
      </c>
    </row>
    <row r="559" spans="1:2">
      <c r="A559" s="230">
        <v>39736</v>
      </c>
      <c r="B559" s="123">
        <v>467</v>
      </c>
    </row>
    <row r="560" spans="1:2">
      <c r="A560" s="230">
        <v>39735</v>
      </c>
      <c r="B560" s="123">
        <v>437</v>
      </c>
    </row>
    <row r="561" spans="1:2">
      <c r="A561" s="230">
        <v>39731</v>
      </c>
      <c r="B561" s="123">
        <v>520</v>
      </c>
    </row>
    <row r="562" spans="1:2">
      <c r="A562" s="230">
        <v>39730</v>
      </c>
      <c r="B562" s="123">
        <v>440</v>
      </c>
    </row>
    <row r="563" spans="1:2">
      <c r="A563" s="230">
        <v>39729</v>
      </c>
      <c r="B563" s="123">
        <v>438</v>
      </c>
    </row>
    <row r="564" spans="1:2">
      <c r="A564" s="230">
        <v>39728</v>
      </c>
      <c r="B564" s="123">
        <v>404</v>
      </c>
    </row>
    <row r="565" spans="1:2">
      <c r="A565" s="230">
        <v>39727</v>
      </c>
      <c r="B565" s="123">
        <v>409</v>
      </c>
    </row>
    <row r="566" spans="1:2">
      <c r="A566" s="230">
        <v>39724</v>
      </c>
      <c r="B566" s="123">
        <v>349</v>
      </c>
    </row>
    <row r="567" spans="1:2">
      <c r="A567" s="230">
        <v>39723</v>
      </c>
      <c r="B567" s="123">
        <v>356</v>
      </c>
    </row>
    <row r="568" spans="1:2">
      <c r="A568" s="230">
        <v>39722</v>
      </c>
      <c r="B568" s="123">
        <v>337</v>
      </c>
    </row>
    <row r="569" spans="1:2">
      <c r="A569" s="230">
        <v>39721</v>
      </c>
      <c r="B569" s="123">
        <v>331</v>
      </c>
    </row>
    <row r="570" spans="1:2">
      <c r="A570" s="230">
        <v>39720</v>
      </c>
      <c r="B570" s="123">
        <v>337</v>
      </c>
    </row>
    <row r="571" spans="1:2">
      <c r="A571" s="230">
        <v>39717</v>
      </c>
      <c r="B571" s="123">
        <v>296</v>
      </c>
    </row>
    <row r="572" spans="1:2">
      <c r="A572" s="230">
        <v>39716</v>
      </c>
      <c r="B572" s="123">
        <v>285</v>
      </c>
    </row>
    <row r="573" spans="1:2">
      <c r="A573" s="230">
        <v>39715</v>
      </c>
      <c r="B573" s="123">
        <v>296</v>
      </c>
    </row>
    <row r="574" spans="1:2">
      <c r="A574" s="230">
        <v>39714</v>
      </c>
      <c r="B574" s="123">
        <v>289</v>
      </c>
    </row>
    <row r="575" spans="1:2">
      <c r="A575" s="230">
        <v>39713</v>
      </c>
      <c r="B575" s="123">
        <v>278</v>
      </c>
    </row>
    <row r="576" spans="1:2">
      <c r="A576" s="230">
        <v>39710</v>
      </c>
      <c r="B576" s="123">
        <v>285</v>
      </c>
    </row>
    <row r="577" spans="1:2">
      <c r="A577" s="230">
        <v>39709</v>
      </c>
      <c r="B577" s="123">
        <v>339</v>
      </c>
    </row>
    <row r="578" spans="1:2">
      <c r="A578" s="230">
        <v>39708</v>
      </c>
      <c r="B578" s="123">
        <v>373</v>
      </c>
    </row>
    <row r="579" spans="1:2">
      <c r="A579" s="230">
        <v>39707</v>
      </c>
      <c r="B579" s="123">
        <v>350</v>
      </c>
    </row>
    <row r="580" spans="1:2">
      <c r="A580" s="230">
        <v>39706</v>
      </c>
      <c r="B580" s="123">
        <v>310</v>
      </c>
    </row>
    <row r="581" spans="1:2">
      <c r="A581" s="230">
        <v>39703</v>
      </c>
      <c r="B581" s="123">
        <v>268</v>
      </c>
    </row>
    <row r="582" spans="1:2">
      <c r="A582" s="230">
        <v>39702</v>
      </c>
      <c r="B582" s="123">
        <v>272</v>
      </c>
    </row>
    <row r="583" spans="1:2">
      <c r="A583" s="230">
        <v>39701</v>
      </c>
      <c r="B583" s="123">
        <v>268</v>
      </c>
    </row>
    <row r="584" spans="1:2">
      <c r="A584" s="230">
        <v>39700</v>
      </c>
      <c r="B584" s="123">
        <v>268</v>
      </c>
    </row>
    <row r="585" spans="1:2">
      <c r="A585" s="230">
        <v>39699</v>
      </c>
      <c r="B585" s="123">
        <v>254</v>
      </c>
    </row>
    <row r="586" spans="1:2">
      <c r="A586" s="230">
        <v>39696</v>
      </c>
      <c r="B586" s="123">
        <v>262</v>
      </c>
    </row>
    <row r="587" spans="1:2">
      <c r="A587" s="230">
        <v>39695</v>
      </c>
      <c r="B587" s="123">
        <v>259</v>
      </c>
    </row>
    <row r="588" spans="1:2">
      <c r="A588" s="230">
        <v>39694</v>
      </c>
      <c r="B588" s="123">
        <v>252</v>
      </c>
    </row>
    <row r="589" spans="1:2">
      <c r="A589" s="230">
        <v>39693</v>
      </c>
      <c r="B589" s="123">
        <v>246</v>
      </c>
    </row>
    <row r="590" spans="1:2">
      <c r="A590" s="230">
        <v>39689</v>
      </c>
      <c r="B590" s="123">
        <v>240</v>
      </c>
    </row>
    <row r="591" spans="1:2">
      <c r="A591" s="230">
        <v>39688</v>
      </c>
      <c r="B591" s="123">
        <v>244</v>
      </c>
    </row>
    <row r="592" spans="1:2">
      <c r="A592" s="230">
        <v>39687</v>
      </c>
      <c r="B592" s="123">
        <v>248</v>
      </c>
    </row>
    <row r="593" spans="1:2">
      <c r="A593" s="230">
        <v>39686</v>
      </c>
      <c r="B593" s="123">
        <v>247</v>
      </c>
    </row>
    <row r="594" spans="1:2">
      <c r="A594" s="230">
        <v>39685</v>
      </c>
      <c r="B594" s="123">
        <v>247</v>
      </c>
    </row>
    <row r="595" spans="1:2">
      <c r="A595" s="230">
        <v>39682</v>
      </c>
      <c r="B595" s="123">
        <v>240</v>
      </c>
    </row>
    <row r="596" spans="1:2">
      <c r="A596" s="230">
        <v>39681</v>
      </c>
      <c r="B596" s="123">
        <v>241</v>
      </c>
    </row>
    <row r="597" spans="1:2">
      <c r="A597" s="230">
        <v>39680</v>
      </c>
      <c r="B597" s="123">
        <v>245</v>
      </c>
    </row>
    <row r="598" spans="1:2">
      <c r="A598" s="230">
        <v>39679</v>
      </c>
      <c r="B598" s="123">
        <v>241</v>
      </c>
    </row>
    <row r="599" spans="1:2">
      <c r="A599" s="230">
        <v>39678</v>
      </c>
      <c r="B599" s="123">
        <v>244</v>
      </c>
    </row>
    <row r="600" spans="1:2">
      <c r="A600" s="230">
        <v>39675</v>
      </c>
      <c r="B600" s="123">
        <v>239</v>
      </c>
    </row>
    <row r="601" spans="1:2">
      <c r="A601" s="230">
        <v>39674</v>
      </c>
      <c r="B601" s="123">
        <v>235</v>
      </c>
    </row>
    <row r="602" spans="1:2">
      <c r="A602" s="230">
        <v>39673</v>
      </c>
      <c r="B602" s="123">
        <v>231</v>
      </c>
    </row>
    <row r="603" spans="1:2">
      <c r="A603" s="230">
        <v>39672</v>
      </c>
      <c r="B603" s="123">
        <v>231</v>
      </c>
    </row>
    <row r="604" spans="1:2">
      <c r="A604" s="230">
        <v>39671</v>
      </c>
      <c r="B604" s="123">
        <v>225</v>
      </c>
    </row>
    <row r="605" spans="1:2">
      <c r="A605" s="230">
        <v>39668</v>
      </c>
      <c r="B605" s="123">
        <v>230</v>
      </c>
    </row>
    <row r="606" spans="1:2">
      <c r="A606" s="230">
        <v>39667</v>
      </c>
      <c r="B606" s="123">
        <v>229</v>
      </c>
    </row>
    <row r="607" spans="1:2">
      <c r="A607" s="230">
        <v>39666</v>
      </c>
      <c r="B607" s="123">
        <v>220</v>
      </c>
    </row>
    <row r="608" spans="1:2">
      <c r="A608" s="230">
        <v>39665</v>
      </c>
      <c r="B608" s="123">
        <v>224</v>
      </c>
    </row>
    <row r="609" spans="1:2">
      <c r="A609" s="230">
        <v>39664</v>
      </c>
      <c r="B609" s="123">
        <v>227</v>
      </c>
    </row>
    <row r="610" spans="1:2">
      <c r="A610" s="230">
        <v>39661</v>
      </c>
      <c r="B610" s="123">
        <v>228</v>
      </c>
    </row>
    <row r="611" spans="1:2">
      <c r="A611" s="230">
        <v>39660</v>
      </c>
      <c r="B611" s="123">
        <v>226</v>
      </c>
    </row>
    <row r="612" spans="1:2">
      <c r="A612" s="230">
        <v>39659</v>
      </c>
      <c r="B612" s="123">
        <v>221</v>
      </c>
    </row>
    <row r="613" spans="1:2">
      <c r="A613" s="230">
        <v>39658</v>
      </c>
      <c r="B613" s="123">
        <v>220</v>
      </c>
    </row>
    <row r="614" spans="1:2">
      <c r="A614" s="230">
        <v>39657</v>
      </c>
      <c r="B614" s="123">
        <v>222</v>
      </c>
    </row>
    <row r="615" spans="1:2">
      <c r="A615" s="230">
        <v>39654</v>
      </c>
      <c r="B615" s="123">
        <v>217</v>
      </c>
    </row>
    <row r="616" spans="1:2">
      <c r="A616" s="230">
        <v>39653</v>
      </c>
      <c r="B616" s="123">
        <v>225</v>
      </c>
    </row>
    <row r="617" spans="1:2">
      <c r="A617" s="230">
        <v>39652</v>
      </c>
      <c r="B617" s="123">
        <v>217</v>
      </c>
    </row>
    <row r="618" spans="1:2">
      <c r="A618" s="230">
        <v>39651</v>
      </c>
      <c r="B618" s="123">
        <v>223</v>
      </c>
    </row>
    <row r="619" spans="1:2">
      <c r="A619" s="230">
        <v>39650</v>
      </c>
      <c r="B619" s="123">
        <v>226</v>
      </c>
    </row>
    <row r="620" spans="1:2">
      <c r="A620" s="230">
        <v>39647</v>
      </c>
      <c r="B620" s="123">
        <v>226</v>
      </c>
    </row>
    <row r="621" spans="1:2">
      <c r="A621" s="230">
        <v>39646</v>
      </c>
      <c r="B621" s="123">
        <v>228</v>
      </c>
    </row>
    <row r="622" spans="1:2">
      <c r="A622" s="230">
        <v>39645</v>
      </c>
      <c r="B622" s="123">
        <v>239</v>
      </c>
    </row>
    <row r="623" spans="1:2">
      <c r="A623" s="230">
        <v>39644</v>
      </c>
      <c r="B623" s="123">
        <v>248</v>
      </c>
    </row>
    <row r="624" spans="1:2">
      <c r="A624" s="230">
        <v>39643</v>
      </c>
      <c r="B624" s="123">
        <v>249</v>
      </c>
    </row>
    <row r="625" spans="1:2">
      <c r="A625" s="230">
        <v>39640</v>
      </c>
      <c r="B625" s="123">
        <v>241</v>
      </c>
    </row>
    <row r="626" spans="1:2">
      <c r="A626" s="230">
        <v>39639</v>
      </c>
      <c r="B626" s="123">
        <v>249</v>
      </c>
    </row>
    <row r="627" spans="1:2">
      <c r="A627" s="230">
        <v>39638</v>
      </c>
      <c r="B627" s="123">
        <v>247</v>
      </c>
    </row>
    <row r="628" spans="1:2">
      <c r="A628" s="230">
        <v>39637</v>
      </c>
      <c r="B628" s="123">
        <v>244</v>
      </c>
    </row>
    <row r="629" spans="1:2">
      <c r="A629" s="230">
        <v>39636</v>
      </c>
      <c r="B629" s="123">
        <v>238</v>
      </c>
    </row>
    <row r="630" spans="1:2">
      <c r="A630" s="230">
        <v>39632</v>
      </c>
      <c r="B630" s="123">
        <v>235</v>
      </c>
    </row>
    <row r="631" spans="1:2">
      <c r="A631" s="230">
        <v>39631</v>
      </c>
      <c r="B631" s="123">
        <v>235</v>
      </c>
    </row>
    <row r="632" spans="1:2">
      <c r="A632" s="230">
        <v>39630</v>
      </c>
      <c r="B632" s="123">
        <v>232</v>
      </c>
    </row>
    <row r="633" spans="1:2">
      <c r="A633" s="230">
        <v>39629</v>
      </c>
      <c r="B633" s="123">
        <v>228</v>
      </c>
    </row>
    <row r="634" spans="1:2">
      <c r="A634" s="230">
        <v>39626</v>
      </c>
      <c r="B634" s="123">
        <v>229</v>
      </c>
    </row>
    <row r="635" spans="1:2">
      <c r="A635" s="230">
        <v>39625</v>
      </c>
      <c r="B635" s="123">
        <v>221</v>
      </c>
    </row>
    <row r="636" spans="1:2">
      <c r="A636" s="230">
        <v>39624</v>
      </c>
      <c r="B636" s="123">
        <v>209</v>
      </c>
    </row>
    <row r="637" spans="1:2">
      <c r="A637" s="230">
        <v>39623</v>
      </c>
      <c r="B637" s="123">
        <v>206</v>
      </c>
    </row>
    <row r="638" spans="1:2">
      <c r="A638" s="230">
        <v>39622</v>
      </c>
      <c r="B638" s="123">
        <v>199</v>
      </c>
    </row>
    <row r="639" spans="1:2">
      <c r="A639" s="230">
        <v>39619</v>
      </c>
      <c r="B639" s="123">
        <v>197</v>
      </c>
    </row>
    <row r="640" spans="1:2">
      <c r="A640" s="230">
        <v>39618</v>
      </c>
      <c r="B640" s="123">
        <v>190</v>
      </c>
    </row>
    <row r="641" spans="1:2">
      <c r="A641" s="230">
        <v>39617</v>
      </c>
      <c r="B641" s="123">
        <v>194</v>
      </c>
    </row>
    <row r="642" spans="1:2">
      <c r="A642" s="230">
        <v>39616</v>
      </c>
      <c r="B642" s="123">
        <v>187</v>
      </c>
    </row>
    <row r="643" spans="1:2">
      <c r="A643" s="230">
        <v>39615</v>
      </c>
      <c r="B643" s="123">
        <v>188</v>
      </c>
    </row>
    <row r="644" spans="1:2">
      <c r="A644" s="230">
        <v>39612</v>
      </c>
      <c r="B644" s="123">
        <v>183</v>
      </c>
    </row>
    <row r="645" spans="1:2">
      <c r="A645" s="230">
        <v>39611</v>
      </c>
      <c r="B645" s="123">
        <v>186</v>
      </c>
    </row>
    <row r="646" spans="1:2">
      <c r="A646" s="230">
        <v>39610</v>
      </c>
      <c r="B646" s="123">
        <v>192</v>
      </c>
    </row>
    <row r="647" spans="1:2">
      <c r="A647" s="230">
        <v>39609</v>
      </c>
      <c r="B647" s="123">
        <v>184</v>
      </c>
    </row>
    <row r="648" spans="1:2">
      <c r="A648" s="230">
        <v>39608</v>
      </c>
      <c r="B648" s="123">
        <v>195</v>
      </c>
    </row>
    <row r="649" spans="1:2">
      <c r="A649" s="230">
        <v>39605</v>
      </c>
      <c r="B649" s="123">
        <v>190</v>
      </c>
    </row>
    <row r="650" spans="1:2">
      <c r="A650" s="230">
        <v>39604</v>
      </c>
      <c r="B650" s="123">
        <v>179</v>
      </c>
    </row>
    <row r="651" spans="1:2">
      <c r="A651" s="230">
        <v>39603</v>
      </c>
      <c r="B651" s="123">
        <v>180</v>
      </c>
    </row>
    <row r="652" spans="1:2">
      <c r="A652" s="230">
        <v>39602</v>
      </c>
      <c r="B652" s="123">
        <v>184</v>
      </c>
    </row>
    <row r="653" spans="1:2">
      <c r="A653" s="230">
        <v>39601</v>
      </c>
      <c r="B653" s="123">
        <v>179</v>
      </c>
    </row>
    <row r="654" spans="1:2">
      <c r="A654" s="230">
        <v>39598</v>
      </c>
      <c r="B654" s="123">
        <v>181</v>
      </c>
    </row>
    <row r="655" spans="1:2">
      <c r="A655" s="230">
        <v>39597</v>
      </c>
      <c r="B655" s="123">
        <v>191</v>
      </c>
    </row>
    <row r="656" spans="1:2">
      <c r="A656" s="230">
        <v>39596</v>
      </c>
      <c r="B656" s="123">
        <v>207</v>
      </c>
    </row>
    <row r="657" spans="1:2">
      <c r="A657" s="230">
        <v>39595</v>
      </c>
      <c r="B657" s="123">
        <v>208</v>
      </c>
    </row>
    <row r="658" spans="1:2">
      <c r="A658" s="230">
        <v>39591</v>
      </c>
      <c r="B658" s="123">
        <v>210</v>
      </c>
    </row>
    <row r="659" spans="1:2">
      <c r="A659" s="230">
        <v>39590</v>
      </c>
      <c r="B659" s="123">
        <v>202</v>
      </c>
    </row>
    <row r="660" spans="1:2">
      <c r="A660" s="230">
        <v>39589</v>
      </c>
      <c r="B660" s="123">
        <v>208</v>
      </c>
    </row>
    <row r="661" spans="1:2">
      <c r="A661" s="230">
        <v>39588</v>
      </c>
      <c r="B661" s="123">
        <v>210</v>
      </c>
    </row>
    <row r="662" spans="1:2">
      <c r="A662" s="230">
        <v>39587</v>
      </c>
      <c r="B662" s="123">
        <v>206</v>
      </c>
    </row>
    <row r="663" spans="1:2">
      <c r="A663" s="230">
        <v>39584</v>
      </c>
      <c r="B663" s="123">
        <v>205</v>
      </c>
    </row>
    <row r="664" spans="1:2">
      <c r="A664" s="230">
        <v>39583</v>
      </c>
      <c r="B664" s="123">
        <v>210</v>
      </c>
    </row>
    <row r="665" spans="1:2">
      <c r="A665" s="230">
        <v>39582</v>
      </c>
      <c r="B665" s="123">
        <v>205</v>
      </c>
    </row>
    <row r="666" spans="1:2">
      <c r="A666" s="230">
        <v>39581</v>
      </c>
      <c r="B666" s="123">
        <v>205</v>
      </c>
    </row>
    <row r="667" spans="1:2">
      <c r="A667" s="230">
        <v>39580</v>
      </c>
      <c r="B667" s="123">
        <v>216</v>
      </c>
    </row>
    <row r="668" spans="1:2">
      <c r="A668" s="230">
        <v>39577</v>
      </c>
      <c r="B668" s="123">
        <v>216</v>
      </c>
    </row>
    <row r="669" spans="1:2">
      <c r="A669" s="230">
        <v>39576</v>
      </c>
      <c r="B669" s="123">
        <v>211</v>
      </c>
    </row>
    <row r="670" spans="1:2">
      <c r="A670" s="230">
        <v>39575</v>
      </c>
      <c r="B670" s="123">
        <v>204</v>
      </c>
    </row>
    <row r="671" spans="1:2">
      <c r="A671" s="230">
        <v>39574</v>
      </c>
      <c r="B671" s="123">
        <v>198</v>
      </c>
    </row>
    <row r="672" spans="1:2">
      <c r="A672" s="230">
        <v>39573</v>
      </c>
      <c r="B672" s="123">
        <v>201</v>
      </c>
    </row>
    <row r="673" spans="1:2">
      <c r="A673" s="230">
        <v>39570</v>
      </c>
      <c r="B673" s="123">
        <v>201</v>
      </c>
    </row>
    <row r="674" spans="1:2">
      <c r="A674" s="230">
        <v>39569</v>
      </c>
      <c r="B674" s="123">
        <v>207</v>
      </c>
    </row>
    <row r="675" spans="1:2">
      <c r="A675" s="230">
        <v>39568</v>
      </c>
      <c r="B675" s="123">
        <v>218</v>
      </c>
    </row>
    <row r="676" spans="1:2">
      <c r="A676" s="230">
        <v>39567</v>
      </c>
      <c r="B676" s="123">
        <v>225</v>
      </c>
    </row>
    <row r="677" spans="1:2">
      <c r="A677" s="230">
        <v>39566</v>
      </c>
      <c r="B677" s="123">
        <v>228</v>
      </c>
    </row>
    <row r="678" spans="1:2">
      <c r="A678" s="230">
        <v>39563</v>
      </c>
      <c r="B678" s="123">
        <v>225</v>
      </c>
    </row>
    <row r="679" spans="1:2">
      <c r="A679" s="230">
        <v>39562</v>
      </c>
      <c r="B679" s="123">
        <v>228</v>
      </c>
    </row>
    <row r="680" spans="1:2">
      <c r="A680" s="230">
        <v>39561</v>
      </c>
      <c r="B680" s="123">
        <v>233</v>
      </c>
    </row>
    <row r="681" spans="1:2">
      <c r="A681" s="230">
        <v>39560</v>
      </c>
      <c r="B681" s="123">
        <v>234</v>
      </c>
    </row>
    <row r="682" spans="1:2">
      <c r="A682" s="230">
        <v>39559</v>
      </c>
      <c r="B682" s="123">
        <v>235</v>
      </c>
    </row>
    <row r="683" spans="1:2">
      <c r="A683" s="230">
        <v>39556</v>
      </c>
      <c r="B683" s="123">
        <v>229</v>
      </c>
    </row>
    <row r="684" spans="1:2">
      <c r="A684" s="230">
        <v>39555</v>
      </c>
      <c r="B684" s="123">
        <v>230</v>
      </c>
    </row>
    <row r="685" spans="1:2">
      <c r="A685" s="230">
        <v>39554</v>
      </c>
      <c r="B685" s="123">
        <v>228</v>
      </c>
    </row>
    <row r="686" spans="1:2">
      <c r="A686" s="230">
        <v>39553</v>
      </c>
      <c r="B686" s="123">
        <v>245</v>
      </c>
    </row>
    <row r="687" spans="1:2">
      <c r="A687" s="230">
        <v>39552</v>
      </c>
      <c r="B687" s="123">
        <v>252</v>
      </c>
    </row>
    <row r="688" spans="1:2">
      <c r="A688" s="230">
        <v>39549</v>
      </c>
      <c r="B688" s="123">
        <v>256</v>
      </c>
    </row>
    <row r="689" spans="1:2">
      <c r="A689" s="230">
        <v>39548</v>
      </c>
      <c r="B689" s="123">
        <v>256</v>
      </c>
    </row>
    <row r="690" spans="1:2">
      <c r="A690" s="230">
        <v>39547</v>
      </c>
      <c r="B690" s="123">
        <v>264</v>
      </c>
    </row>
    <row r="691" spans="1:2">
      <c r="A691" s="230">
        <v>39546</v>
      </c>
      <c r="B691" s="123">
        <v>256</v>
      </c>
    </row>
    <row r="692" spans="1:2">
      <c r="A692" s="230">
        <v>39545</v>
      </c>
      <c r="B692" s="123">
        <v>258</v>
      </c>
    </row>
    <row r="693" spans="1:2">
      <c r="A693" s="230">
        <v>39542</v>
      </c>
      <c r="B693" s="123">
        <v>265</v>
      </c>
    </row>
    <row r="694" spans="1:2">
      <c r="A694" s="230">
        <v>39541</v>
      </c>
      <c r="B694" s="123">
        <v>263</v>
      </c>
    </row>
    <row r="695" spans="1:2">
      <c r="A695" s="230">
        <v>39540</v>
      </c>
      <c r="B695" s="123">
        <v>268</v>
      </c>
    </row>
    <row r="696" spans="1:2">
      <c r="A696" s="230">
        <v>39539</v>
      </c>
      <c r="B696" s="123">
        <v>273</v>
      </c>
    </row>
    <row r="697" spans="1:2">
      <c r="A697" s="230">
        <v>39538</v>
      </c>
      <c r="B697" s="123">
        <v>284</v>
      </c>
    </row>
    <row r="698" spans="1:2">
      <c r="A698" s="230">
        <v>39535</v>
      </c>
      <c r="B698" s="123">
        <v>278</v>
      </c>
    </row>
    <row r="699" spans="1:2">
      <c r="A699" s="230">
        <v>39534</v>
      </c>
      <c r="B699" s="123">
        <v>273</v>
      </c>
    </row>
    <row r="700" spans="1:2">
      <c r="A700" s="230">
        <v>39533</v>
      </c>
      <c r="B700" s="123">
        <v>277</v>
      </c>
    </row>
    <row r="701" spans="1:2">
      <c r="A701" s="230">
        <v>39532</v>
      </c>
      <c r="B701" s="123">
        <v>275</v>
      </c>
    </row>
    <row r="702" spans="1:2">
      <c r="A702" s="230">
        <v>39531</v>
      </c>
      <c r="B702" s="123">
        <v>273</v>
      </c>
    </row>
    <row r="703" spans="1:2">
      <c r="A703" s="230">
        <v>39527</v>
      </c>
      <c r="B703" s="123">
        <v>291</v>
      </c>
    </row>
    <row r="704" spans="1:2">
      <c r="A704" s="230">
        <v>39526</v>
      </c>
      <c r="B704" s="123">
        <v>290</v>
      </c>
    </row>
    <row r="705" spans="1:2">
      <c r="A705" s="230">
        <v>39525</v>
      </c>
      <c r="B705" s="123">
        <v>285</v>
      </c>
    </row>
    <row r="706" spans="1:2">
      <c r="A706" s="230">
        <v>39524</v>
      </c>
      <c r="B706" s="123">
        <v>305</v>
      </c>
    </row>
    <row r="707" spans="1:2">
      <c r="A707" s="230">
        <v>39521</v>
      </c>
      <c r="B707" s="123">
        <v>289</v>
      </c>
    </row>
    <row r="708" spans="1:2">
      <c r="A708" s="230">
        <v>39520</v>
      </c>
      <c r="B708" s="123">
        <v>277</v>
      </c>
    </row>
    <row r="709" spans="1:2">
      <c r="A709" s="230">
        <v>39519</v>
      </c>
      <c r="B709" s="123">
        <v>272</v>
      </c>
    </row>
    <row r="710" spans="1:2">
      <c r="A710" s="230">
        <v>39518</v>
      </c>
      <c r="B710" s="123">
        <v>265</v>
      </c>
    </row>
    <row r="711" spans="1:2">
      <c r="A711" s="230">
        <v>39517</v>
      </c>
      <c r="B711" s="123">
        <v>284</v>
      </c>
    </row>
    <row r="712" spans="1:2">
      <c r="A712" s="230">
        <v>39514</v>
      </c>
      <c r="B712" s="123">
        <v>273</v>
      </c>
    </row>
    <row r="713" spans="1:2">
      <c r="A713" s="230">
        <v>39513</v>
      </c>
      <c r="B713" s="123">
        <v>257</v>
      </c>
    </row>
    <row r="714" spans="1:2">
      <c r="A714" s="230">
        <v>39512</v>
      </c>
      <c r="B714" s="123">
        <v>252</v>
      </c>
    </row>
    <row r="715" spans="1:2">
      <c r="A715" s="230">
        <v>39511</v>
      </c>
      <c r="B715" s="123">
        <v>258</v>
      </c>
    </row>
    <row r="716" spans="1:2">
      <c r="A716" s="230">
        <v>39510</v>
      </c>
      <c r="B716" s="123">
        <v>267</v>
      </c>
    </row>
    <row r="717" spans="1:2">
      <c r="A717" s="230">
        <v>39507</v>
      </c>
      <c r="B717" s="123">
        <v>265</v>
      </c>
    </row>
    <row r="718" spans="1:2">
      <c r="A718" s="230">
        <v>39506</v>
      </c>
      <c r="B718" s="123">
        <v>255</v>
      </c>
    </row>
    <row r="719" spans="1:2">
      <c r="A719" s="230">
        <v>39505</v>
      </c>
      <c r="B719" s="123">
        <v>240</v>
      </c>
    </row>
    <row r="720" spans="1:2">
      <c r="A720" s="230">
        <v>39504</v>
      </c>
      <c r="B720" s="123">
        <v>238</v>
      </c>
    </row>
    <row r="721" spans="1:2">
      <c r="A721" s="230">
        <v>39503</v>
      </c>
      <c r="B721" s="123">
        <v>239</v>
      </c>
    </row>
    <row r="722" spans="1:2">
      <c r="A722" s="230">
        <v>39500</v>
      </c>
      <c r="B722" s="123">
        <v>248</v>
      </c>
    </row>
    <row r="723" spans="1:2">
      <c r="A723" s="230">
        <v>39499</v>
      </c>
      <c r="B723" s="123">
        <v>255</v>
      </c>
    </row>
    <row r="724" spans="1:2">
      <c r="A724" s="230">
        <v>39498</v>
      </c>
      <c r="B724" s="123">
        <v>252</v>
      </c>
    </row>
    <row r="725" spans="1:2">
      <c r="A725" s="230">
        <v>39497</v>
      </c>
      <c r="B725" s="123">
        <v>261</v>
      </c>
    </row>
    <row r="726" spans="1:2">
      <c r="A726" s="230">
        <v>39496</v>
      </c>
      <c r="B726" s="123">
        <v>261</v>
      </c>
    </row>
    <row r="727" spans="1:2">
      <c r="A727" s="230">
        <v>39493</v>
      </c>
      <c r="B727" s="123">
        <v>261</v>
      </c>
    </row>
    <row r="728" spans="1:2">
      <c r="A728" s="230">
        <v>39492</v>
      </c>
      <c r="B728" s="123">
        <v>252</v>
      </c>
    </row>
    <row r="729" spans="1:2">
      <c r="A729" s="230">
        <v>39491</v>
      </c>
      <c r="B729" s="123">
        <v>258</v>
      </c>
    </row>
    <row r="730" spans="1:2">
      <c r="A730" s="230">
        <v>39490</v>
      </c>
      <c r="B730" s="123">
        <v>263</v>
      </c>
    </row>
    <row r="731" spans="1:2">
      <c r="A731" s="230">
        <v>39489</v>
      </c>
      <c r="B731" s="123">
        <v>273</v>
      </c>
    </row>
    <row r="732" spans="1:2">
      <c r="A732" s="230">
        <v>39486</v>
      </c>
      <c r="B732" s="123">
        <v>273</v>
      </c>
    </row>
    <row r="733" spans="1:2">
      <c r="A733" s="230">
        <v>39485</v>
      </c>
      <c r="B733" s="123">
        <v>257</v>
      </c>
    </row>
    <row r="734" spans="1:2">
      <c r="A734" s="230">
        <v>39484</v>
      </c>
      <c r="B734" s="123">
        <v>265</v>
      </c>
    </row>
    <row r="735" spans="1:2">
      <c r="A735" s="230">
        <v>39479</v>
      </c>
      <c r="B735" s="123">
        <v>259</v>
      </c>
    </row>
    <row r="736" spans="1:2">
      <c r="A736" s="230">
        <v>39478</v>
      </c>
      <c r="B736" s="123">
        <v>255</v>
      </c>
    </row>
    <row r="737" spans="1:2">
      <c r="A737" s="230">
        <v>39477</v>
      </c>
      <c r="B737" s="123">
        <v>244</v>
      </c>
    </row>
    <row r="738" spans="1:2">
      <c r="A738" s="230">
        <v>39476</v>
      </c>
      <c r="B738" s="123">
        <v>253</v>
      </c>
    </row>
    <row r="739" spans="1:2">
      <c r="A739" s="230">
        <v>39475</v>
      </c>
      <c r="B739" s="123">
        <v>259</v>
      </c>
    </row>
    <row r="740" spans="1:2">
      <c r="A740" s="230">
        <v>39472</v>
      </c>
      <c r="B740" s="123">
        <v>258</v>
      </c>
    </row>
    <row r="741" spans="1:2">
      <c r="A741" s="230">
        <v>39471</v>
      </c>
      <c r="B741" s="123">
        <v>252</v>
      </c>
    </row>
    <row r="742" spans="1:2">
      <c r="A742" s="230">
        <v>39470</v>
      </c>
      <c r="B742" s="123">
        <v>275</v>
      </c>
    </row>
    <row r="743" spans="1:2">
      <c r="A743" s="230">
        <v>39469</v>
      </c>
      <c r="B743" s="123">
        <v>269</v>
      </c>
    </row>
    <row r="744" spans="1:2">
      <c r="A744" s="230">
        <v>39465</v>
      </c>
      <c r="B744" s="123">
        <v>252</v>
      </c>
    </row>
    <row r="745" spans="1:2">
      <c r="A745" s="230">
        <v>39464</v>
      </c>
      <c r="B745" s="123">
        <v>248</v>
      </c>
    </row>
    <row r="746" spans="1:2">
      <c r="A746" s="230">
        <v>39463</v>
      </c>
      <c r="B746" s="123">
        <v>236</v>
      </c>
    </row>
    <row r="747" spans="1:2">
      <c r="A747" s="230">
        <v>39462</v>
      </c>
      <c r="B747" s="123">
        <v>238</v>
      </c>
    </row>
    <row r="748" spans="1:2">
      <c r="A748" s="230">
        <v>39461</v>
      </c>
      <c r="B748" s="123">
        <v>231</v>
      </c>
    </row>
    <row r="749" spans="1:2">
      <c r="A749" s="230">
        <v>39458</v>
      </c>
      <c r="B749" s="123">
        <v>231</v>
      </c>
    </row>
    <row r="750" spans="1:2">
      <c r="A750" s="230">
        <v>39457</v>
      </c>
      <c r="B750" s="123">
        <v>226</v>
      </c>
    </row>
    <row r="751" spans="1:2">
      <c r="A751" s="230">
        <v>39456</v>
      </c>
      <c r="B751" s="123">
        <v>238</v>
      </c>
    </row>
    <row r="752" spans="1:2">
      <c r="A752" s="230">
        <v>39455</v>
      </c>
      <c r="B752" s="123">
        <v>225</v>
      </c>
    </row>
    <row r="753" spans="1:2">
      <c r="A753" s="230">
        <v>39454</v>
      </c>
      <c r="B753" s="123">
        <v>229</v>
      </c>
    </row>
    <row r="754" spans="1:2">
      <c r="A754" s="230">
        <v>39451</v>
      </c>
      <c r="B754" s="123">
        <v>231</v>
      </c>
    </row>
    <row r="755" spans="1:2">
      <c r="A755" s="230">
        <v>39450</v>
      </c>
      <c r="B755" s="123">
        <v>226</v>
      </c>
    </row>
    <row r="756" spans="1:2">
      <c r="A756" s="230">
        <v>39449</v>
      </c>
      <c r="B756" s="123">
        <v>227</v>
      </c>
    </row>
    <row r="757" spans="1:2">
      <c r="A757" s="230">
        <v>39447</v>
      </c>
      <c r="B757" s="123">
        <v>221</v>
      </c>
    </row>
    <row r="758" spans="1:2">
      <c r="A758" s="230">
        <v>39444</v>
      </c>
      <c r="B758" s="123">
        <v>213</v>
      </c>
    </row>
    <row r="759" spans="1:2">
      <c r="A759" s="230">
        <v>39443</v>
      </c>
      <c r="B759" s="123">
        <v>205</v>
      </c>
    </row>
    <row r="760" spans="1:2">
      <c r="A760" s="230">
        <v>39442</v>
      </c>
      <c r="B760" s="123">
        <v>203</v>
      </c>
    </row>
    <row r="761" spans="1:2">
      <c r="A761" s="230">
        <v>39440</v>
      </c>
      <c r="B761" s="123">
        <v>207</v>
      </c>
    </row>
    <row r="762" spans="1:2">
      <c r="A762" s="230">
        <v>39437</v>
      </c>
      <c r="B762" s="123">
        <v>214</v>
      </c>
    </row>
    <row r="763" spans="1:2">
      <c r="A763" s="230">
        <v>39436</v>
      </c>
      <c r="B763" s="123">
        <v>228</v>
      </c>
    </row>
    <row r="764" spans="1:2">
      <c r="A764" s="230">
        <v>39435</v>
      </c>
      <c r="B764" s="123">
        <v>223</v>
      </c>
    </row>
    <row r="765" spans="1:2">
      <c r="A765" s="230">
        <v>39434</v>
      </c>
      <c r="B765" s="123">
        <v>217</v>
      </c>
    </row>
    <row r="766" spans="1:2">
      <c r="A766" s="230">
        <v>39433</v>
      </c>
      <c r="B766" s="123">
        <v>212</v>
      </c>
    </row>
    <row r="767" spans="1:2">
      <c r="A767" s="230">
        <v>39430</v>
      </c>
      <c r="B767" s="123">
        <v>202</v>
      </c>
    </row>
    <row r="768" spans="1:2">
      <c r="A768" s="230">
        <v>39429</v>
      </c>
      <c r="B768" s="123">
        <v>205</v>
      </c>
    </row>
    <row r="769" spans="1:2">
      <c r="A769" s="230">
        <v>39428</v>
      </c>
      <c r="B769" s="123">
        <v>214</v>
      </c>
    </row>
    <row r="770" spans="1:2">
      <c r="A770" s="230">
        <v>39427</v>
      </c>
      <c r="B770" s="123">
        <v>216</v>
      </c>
    </row>
    <row r="771" spans="1:2">
      <c r="A771" s="230">
        <v>39426</v>
      </c>
      <c r="B771" s="123">
        <v>205</v>
      </c>
    </row>
    <row r="772" spans="1:2">
      <c r="A772" s="230">
        <v>39423</v>
      </c>
      <c r="B772" s="123">
        <v>211</v>
      </c>
    </row>
    <row r="773" spans="1:2">
      <c r="A773" s="230">
        <v>39422</v>
      </c>
      <c r="B773" s="123">
        <v>218</v>
      </c>
    </row>
    <row r="774" spans="1:2">
      <c r="A774" s="230">
        <v>39421</v>
      </c>
      <c r="B774" s="123">
        <v>227</v>
      </c>
    </row>
    <row r="775" spans="1:2">
      <c r="A775" s="230">
        <v>39420</v>
      </c>
      <c r="B775" s="123">
        <v>231</v>
      </c>
    </row>
    <row r="776" spans="1:2">
      <c r="A776" s="230">
        <v>39419</v>
      </c>
      <c r="B776" s="123">
        <v>230</v>
      </c>
    </row>
    <row r="777" spans="1:2">
      <c r="A777" s="230">
        <v>39416</v>
      </c>
      <c r="B777" s="123">
        <v>220</v>
      </c>
    </row>
    <row r="778" spans="1:2">
      <c r="A778" s="230">
        <v>39415</v>
      </c>
      <c r="B778" s="123">
        <v>233</v>
      </c>
    </row>
    <row r="779" spans="1:2">
      <c r="A779" s="230">
        <v>39413</v>
      </c>
      <c r="B779" s="123">
        <v>246</v>
      </c>
    </row>
    <row r="780" spans="1:2">
      <c r="A780" s="230">
        <v>39412</v>
      </c>
      <c r="B780" s="123">
        <v>254</v>
      </c>
    </row>
    <row r="781" spans="1:2">
      <c r="A781" s="230">
        <v>39409</v>
      </c>
      <c r="B781" s="123">
        <v>233</v>
      </c>
    </row>
    <row r="782" spans="1:2">
      <c r="A782" s="230">
        <v>39407</v>
      </c>
      <c r="B782" s="123">
        <v>234</v>
      </c>
    </row>
    <row r="783" spans="1:2">
      <c r="A783" s="230">
        <v>39406</v>
      </c>
      <c r="B783" s="123">
        <v>221</v>
      </c>
    </row>
    <row r="784" spans="1:2">
      <c r="A784" s="230">
        <v>39405</v>
      </c>
      <c r="B784" s="123">
        <v>220</v>
      </c>
    </row>
    <row r="785" spans="1:2">
      <c r="A785" s="230">
        <v>39402</v>
      </c>
      <c r="B785" s="123">
        <v>210</v>
      </c>
    </row>
    <row r="786" spans="1:2">
      <c r="A786" s="230">
        <v>39400</v>
      </c>
      <c r="B786" s="123">
        <v>197</v>
      </c>
    </row>
    <row r="787" spans="1:2">
      <c r="A787" s="230">
        <v>39399</v>
      </c>
      <c r="B787" s="123">
        <v>202</v>
      </c>
    </row>
    <row r="788" spans="1:2">
      <c r="A788" s="230">
        <v>39395</v>
      </c>
      <c r="B788" s="123">
        <v>202</v>
      </c>
    </row>
    <row r="789" spans="1:2">
      <c r="A789" s="230">
        <v>39394</v>
      </c>
      <c r="B789" s="123">
        <v>200</v>
      </c>
    </row>
    <row r="790" spans="1:2">
      <c r="A790" s="230">
        <v>39393</v>
      </c>
      <c r="B790" s="123">
        <v>191</v>
      </c>
    </row>
    <row r="791" spans="1:2">
      <c r="A791" s="230">
        <v>39392</v>
      </c>
      <c r="B791" s="123">
        <v>184</v>
      </c>
    </row>
    <row r="792" spans="1:2">
      <c r="A792" s="230">
        <v>39391</v>
      </c>
      <c r="B792" s="123">
        <v>186</v>
      </c>
    </row>
    <row r="793" spans="1:2">
      <c r="A793" s="230">
        <v>39388</v>
      </c>
      <c r="B793" s="123">
        <v>187</v>
      </c>
    </row>
    <row r="794" spans="1:2">
      <c r="A794" s="230">
        <v>39387</v>
      </c>
      <c r="B794" s="123">
        <v>179</v>
      </c>
    </row>
    <row r="795" spans="1:2">
      <c r="A795" s="230">
        <v>39386</v>
      </c>
      <c r="B795" s="123">
        <v>167</v>
      </c>
    </row>
    <row r="796" spans="1:2">
      <c r="A796" s="230">
        <v>39385</v>
      </c>
      <c r="B796" s="123">
        <v>175</v>
      </c>
    </row>
    <row r="797" spans="1:2">
      <c r="A797" s="230">
        <v>39384</v>
      </c>
      <c r="B797" s="123">
        <v>176</v>
      </c>
    </row>
    <row r="798" spans="1:2">
      <c r="A798" s="230">
        <v>39381</v>
      </c>
      <c r="B798" s="123">
        <v>177</v>
      </c>
    </row>
    <row r="799" spans="1:2">
      <c r="A799" s="230">
        <v>39380</v>
      </c>
      <c r="B799" s="123">
        <v>180</v>
      </c>
    </row>
    <row r="800" spans="1:2">
      <c r="A800" s="230">
        <v>39379</v>
      </c>
      <c r="B800" s="123">
        <v>183</v>
      </c>
    </row>
    <row r="801" spans="1:2">
      <c r="A801" s="230">
        <v>39378</v>
      </c>
      <c r="B801" s="123">
        <v>177</v>
      </c>
    </row>
    <row r="802" spans="1:2">
      <c r="A802" s="230">
        <v>39377</v>
      </c>
      <c r="B802" s="123">
        <v>179</v>
      </c>
    </row>
    <row r="803" spans="1:2">
      <c r="A803" s="230">
        <v>39374</v>
      </c>
      <c r="B803" s="123">
        <v>177</v>
      </c>
    </row>
    <row r="804" spans="1:2">
      <c r="A804" s="230">
        <v>39373</v>
      </c>
      <c r="B804" s="123">
        <v>167</v>
      </c>
    </row>
    <row r="805" spans="1:2">
      <c r="A805" s="230">
        <v>39372</v>
      </c>
      <c r="B805" s="123">
        <v>170</v>
      </c>
    </row>
    <row r="806" spans="1:2">
      <c r="A806" s="230">
        <v>39371</v>
      </c>
      <c r="B806" s="123">
        <v>161</v>
      </c>
    </row>
    <row r="807" spans="1:2">
      <c r="A807" s="230">
        <v>39370</v>
      </c>
      <c r="B807" s="123">
        <v>160</v>
      </c>
    </row>
    <row r="808" spans="1:2">
      <c r="A808" s="230">
        <v>39367</v>
      </c>
      <c r="B808" s="123">
        <v>158</v>
      </c>
    </row>
    <row r="809" spans="1:2">
      <c r="A809" s="230">
        <v>39366</v>
      </c>
      <c r="B809" s="123">
        <v>161</v>
      </c>
    </row>
    <row r="810" spans="1:2">
      <c r="A810" s="230">
        <v>39365</v>
      </c>
      <c r="B810" s="123">
        <v>162</v>
      </c>
    </row>
    <row r="811" spans="1:2">
      <c r="A811" s="230">
        <v>39364</v>
      </c>
      <c r="B811" s="123">
        <v>161</v>
      </c>
    </row>
    <row r="812" spans="1:2">
      <c r="A812" s="230">
        <v>39363</v>
      </c>
      <c r="B812" s="123">
        <v>165</v>
      </c>
    </row>
    <row r="813" spans="1:2">
      <c r="A813" s="230">
        <v>39360</v>
      </c>
      <c r="B813" s="123">
        <v>171</v>
      </c>
    </row>
    <row r="814" spans="1:2">
      <c r="A814" s="230">
        <v>39359</v>
      </c>
      <c r="B814" s="123">
        <v>170</v>
      </c>
    </row>
    <row r="815" spans="1:2">
      <c r="A815" s="230">
        <v>39358</v>
      </c>
      <c r="B815" s="123">
        <v>173</v>
      </c>
    </row>
    <row r="816" spans="1:2">
      <c r="A816" s="230">
        <v>39357</v>
      </c>
      <c r="B816" s="123">
        <v>173</v>
      </c>
    </row>
    <row r="817" spans="1:2">
      <c r="A817" s="230">
        <v>39356</v>
      </c>
      <c r="B817" s="123">
        <v>173</v>
      </c>
    </row>
    <row r="818" spans="1:2">
      <c r="A818" s="230">
        <v>39353</v>
      </c>
      <c r="B818" s="123">
        <v>176</v>
      </c>
    </row>
    <row r="819" spans="1:2">
      <c r="A819" s="230">
        <v>39352</v>
      </c>
      <c r="B819" s="123">
        <v>172</v>
      </c>
    </row>
    <row r="820" spans="1:2">
      <c r="A820" s="230">
        <v>39351</v>
      </c>
      <c r="B820" s="123">
        <v>173</v>
      </c>
    </row>
    <row r="821" spans="1:2">
      <c r="A821" s="230">
        <v>39350</v>
      </c>
      <c r="B821" s="123">
        <v>174</v>
      </c>
    </row>
    <row r="822" spans="1:2">
      <c r="A822" s="230">
        <v>39349</v>
      </c>
      <c r="B822" s="123">
        <v>172</v>
      </c>
    </row>
    <row r="823" spans="1:2">
      <c r="A823" s="230">
        <v>39346</v>
      </c>
      <c r="B823" s="123">
        <v>172</v>
      </c>
    </row>
    <row r="824" spans="1:2">
      <c r="A824" s="230">
        <v>39345</v>
      </c>
      <c r="B824" s="123">
        <v>177</v>
      </c>
    </row>
    <row r="825" spans="1:2">
      <c r="A825" s="230">
        <v>39344</v>
      </c>
      <c r="B825" s="123">
        <v>188</v>
      </c>
    </row>
    <row r="826" spans="1:2">
      <c r="A826" s="230">
        <v>39343</v>
      </c>
      <c r="B826" s="123">
        <v>199</v>
      </c>
    </row>
    <row r="827" spans="1:2">
      <c r="A827" s="230">
        <v>39342</v>
      </c>
      <c r="B827" s="123">
        <v>198</v>
      </c>
    </row>
    <row r="828" spans="1:2">
      <c r="A828" s="230">
        <v>39339</v>
      </c>
      <c r="B828" s="123">
        <v>199</v>
      </c>
    </row>
    <row r="829" spans="1:2">
      <c r="A829" s="230">
        <v>39338</v>
      </c>
      <c r="B829" s="123">
        <v>207</v>
      </c>
    </row>
    <row r="830" spans="1:2">
      <c r="A830" s="230">
        <v>39337</v>
      </c>
      <c r="B830" s="123">
        <v>210</v>
      </c>
    </row>
    <row r="831" spans="1:2">
      <c r="A831" s="230">
        <v>39336</v>
      </c>
      <c r="B831" s="123">
        <v>219</v>
      </c>
    </row>
    <row r="832" spans="1:2">
      <c r="A832" s="230">
        <v>39335</v>
      </c>
      <c r="B832" s="123">
        <v>212</v>
      </c>
    </row>
    <row r="833" spans="1:2">
      <c r="A833" s="230">
        <v>39332</v>
      </c>
      <c r="B833" s="123">
        <v>204</v>
      </c>
    </row>
    <row r="834" spans="1:2">
      <c r="A834" s="230">
        <v>39331</v>
      </c>
      <c r="B834" s="123">
        <v>204</v>
      </c>
    </row>
    <row r="835" spans="1:2">
      <c r="A835" s="230">
        <v>39330</v>
      </c>
      <c r="B835" s="123">
        <v>206</v>
      </c>
    </row>
    <row r="836" spans="1:2">
      <c r="A836" s="230">
        <v>39329</v>
      </c>
      <c r="B836" s="123">
        <v>196</v>
      </c>
    </row>
    <row r="837" spans="1:2">
      <c r="A837" s="230">
        <v>39325</v>
      </c>
      <c r="B837" s="123">
        <v>195</v>
      </c>
    </row>
    <row r="838" spans="1:2">
      <c r="A838" s="230">
        <v>39324</v>
      </c>
      <c r="B838" s="123">
        <v>206</v>
      </c>
    </row>
    <row r="839" spans="1:2">
      <c r="A839" s="230">
        <v>39323</v>
      </c>
      <c r="B839" s="123">
        <v>200</v>
      </c>
    </row>
    <row r="840" spans="1:2">
      <c r="A840" s="230">
        <v>39322</v>
      </c>
      <c r="B840" s="123">
        <v>207</v>
      </c>
    </row>
    <row r="841" spans="1:2">
      <c r="A841" s="230">
        <v>39321</v>
      </c>
      <c r="B841" s="123">
        <v>200</v>
      </c>
    </row>
    <row r="842" spans="1:2">
      <c r="A842" s="230">
        <v>39318</v>
      </c>
      <c r="B842" s="123">
        <v>200</v>
      </c>
    </row>
    <row r="843" spans="1:2">
      <c r="A843" s="230">
        <v>39317</v>
      </c>
      <c r="B843" s="123">
        <v>207</v>
      </c>
    </row>
    <row r="844" spans="1:2">
      <c r="A844" s="230">
        <v>39316</v>
      </c>
      <c r="B844" s="123">
        <v>210</v>
      </c>
    </row>
    <row r="845" spans="1:2">
      <c r="A845" s="230">
        <v>39315</v>
      </c>
      <c r="B845" s="123">
        <v>217</v>
      </c>
    </row>
    <row r="846" spans="1:2">
      <c r="A846" s="230">
        <v>39314</v>
      </c>
      <c r="B846" s="123">
        <v>216</v>
      </c>
    </row>
    <row r="847" spans="1:2">
      <c r="A847" s="230">
        <v>39311</v>
      </c>
      <c r="B847" s="123">
        <v>208</v>
      </c>
    </row>
    <row r="848" spans="1:2">
      <c r="A848" s="230">
        <v>39310</v>
      </c>
      <c r="B848" s="123">
        <v>229</v>
      </c>
    </row>
    <row r="849" spans="1:2">
      <c r="A849" s="230">
        <v>39309</v>
      </c>
      <c r="B849" s="123">
        <v>200</v>
      </c>
    </row>
    <row r="850" spans="1:2">
      <c r="A850" s="230">
        <v>39308</v>
      </c>
      <c r="B850" s="123">
        <v>197</v>
      </c>
    </row>
    <row r="851" spans="1:2">
      <c r="A851" s="230">
        <v>39307</v>
      </c>
      <c r="B851" s="123">
        <v>189</v>
      </c>
    </row>
    <row r="852" spans="1:2">
      <c r="A852" s="230">
        <v>39304</v>
      </c>
      <c r="B852" s="123">
        <v>190</v>
      </c>
    </row>
    <row r="853" spans="1:2">
      <c r="A853" s="230">
        <v>39303</v>
      </c>
      <c r="B853" s="123">
        <v>184</v>
      </c>
    </row>
    <row r="854" spans="1:2">
      <c r="A854" s="230">
        <v>39302</v>
      </c>
      <c r="B854" s="123">
        <v>175</v>
      </c>
    </row>
    <row r="855" spans="1:2">
      <c r="A855" s="230">
        <v>39301</v>
      </c>
      <c r="B855" s="123">
        <v>194</v>
      </c>
    </row>
    <row r="856" spans="1:2">
      <c r="A856" s="230">
        <v>39300</v>
      </c>
      <c r="B856" s="123">
        <v>200</v>
      </c>
    </row>
    <row r="857" spans="1:2">
      <c r="A857" s="230">
        <v>39297</v>
      </c>
      <c r="B857" s="123">
        <v>201</v>
      </c>
    </row>
    <row r="858" spans="1:2">
      <c r="A858" s="230">
        <v>39296</v>
      </c>
      <c r="B858" s="123">
        <v>201</v>
      </c>
    </row>
    <row r="859" spans="1:2">
      <c r="A859" s="230">
        <v>39295</v>
      </c>
      <c r="B859" s="123">
        <v>206</v>
      </c>
    </row>
    <row r="860" spans="1:2">
      <c r="A860" s="230">
        <v>39294</v>
      </c>
      <c r="B860" s="123">
        <v>208</v>
      </c>
    </row>
    <row r="861" spans="1:2">
      <c r="A861" s="230">
        <v>39293</v>
      </c>
      <c r="B861" s="123">
        <v>207</v>
      </c>
    </row>
    <row r="862" spans="1:2">
      <c r="A862" s="230">
        <v>39290</v>
      </c>
      <c r="B862" s="123">
        <v>212</v>
      </c>
    </row>
    <row r="863" spans="1:2">
      <c r="A863" s="230">
        <v>39289</v>
      </c>
      <c r="B863" s="123">
        <v>222</v>
      </c>
    </row>
    <row r="864" spans="1:2">
      <c r="A864" s="230">
        <v>39288</v>
      </c>
      <c r="B864" s="123">
        <v>183</v>
      </c>
    </row>
    <row r="865" spans="1:2">
      <c r="A865" s="230">
        <v>39287</v>
      </c>
      <c r="B865" s="123">
        <v>176</v>
      </c>
    </row>
    <row r="866" spans="1:2">
      <c r="A866" s="230">
        <v>39286</v>
      </c>
      <c r="B866" s="123">
        <v>169</v>
      </c>
    </row>
    <row r="867" spans="1:2">
      <c r="A867" s="230">
        <v>39283</v>
      </c>
      <c r="B867" s="123">
        <v>167</v>
      </c>
    </row>
    <row r="868" spans="1:2">
      <c r="A868" s="230">
        <v>39282</v>
      </c>
      <c r="B868" s="123">
        <v>160</v>
      </c>
    </row>
    <row r="869" spans="1:2">
      <c r="A869" s="230">
        <v>39281</v>
      </c>
      <c r="B869" s="123">
        <v>162</v>
      </c>
    </row>
    <row r="870" spans="1:2">
      <c r="A870" s="230">
        <v>39280</v>
      </c>
      <c r="B870" s="123">
        <v>155</v>
      </c>
    </row>
    <row r="871" spans="1:2">
      <c r="A871" s="230">
        <v>39279</v>
      </c>
      <c r="B871" s="123">
        <v>158</v>
      </c>
    </row>
    <row r="872" spans="1:2">
      <c r="A872" s="230">
        <v>39276</v>
      </c>
      <c r="B872" s="123">
        <v>154</v>
      </c>
    </row>
    <row r="873" spans="1:2">
      <c r="A873" s="230">
        <v>39275</v>
      </c>
      <c r="B873" s="123">
        <v>151</v>
      </c>
    </row>
    <row r="874" spans="1:2">
      <c r="A874" s="230">
        <v>39274</v>
      </c>
      <c r="B874" s="123">
        <v>154</v>
      </c>
    </row>
    <row r="875" spans="1:2">
      <c r="A875" s="230">
        <v>39273</v>
      </c>
      <c r="B875" s="123">
        <v>158</v>
      </c>
    </row>
    <row r="876" spans="1:2">
      <c r="A876" s="230">
        <v>39272</v>
      </c>
      <c r="B876" s="123">
        <v>148</v>
      </c>
    </row>
    <row r="877" spans="1:2">
      <c r="A877" s="230">
        <v>39269</v>
      </c>
      <c r="B877" s="123">
        <v>147</v>
      </c>
    </row>
    <row r="878" spans="1:2">
      <c r="A878" s="230">
        <v>39268</v>
      </c>
      <c r="B878" s="123">
        <v>153</v>
      </c>
    </row>
    <row r="879" spans="1:2">
      <c r="A879" s="230">
        <v>39266</v>
      </c>
      <c r="B879" s="123">
        <v>157</v>
      </c>
    </row>
    <row r="880" spans="1:2">
      <c r="A880" s="230">
        <v>39265</v>
      </c>
      <c r="B880" s="123">
        <v>157</v>
      </c>
    </row>
    <row r="881" spans="1:2">
      <c r="A881" s="230">
        <v>39262</v>
      </c>
      <c r="B881" s="123">
        <v>160</v>
      </c>
    </row>
    <row r="882" spans="1:2">
      <c r="A882" s="230">
        <v>39261</v>
      </c>
      <c r="B882" s="123">
        <v>151</v>
      </c>
    </row>
    <row r="883" spans="1:2">
      <c r="A883" s="230">
        <v>39260</v>
      </c>
      <c r="B883" s="123">
        <v>158</v>
      </c>
    </row>
    <row r="884" spans="1:2">
      <c r="A884" s="230">
        <v>39259</v>
      </c>
      <c r="B884" s="123">
        <v>157</v>
      </c>
    </row>
    <row r="885" spans="1:2">
      <c r="A885" s="230">
        <v>39258</v>
      </c>
      <c r="B885" s="123">
        <v>154</v>
      </c>
    </row>
    <row r="886" spans="1:2">
      <c r="A886" s="230">
        <v>39255</v>
      </c>
      <c r="B886" s="123">
        <v>147</v>
      </c>
    </row>
    <row r="887" spans="1:2">
      <c r="A887" s="230">
        <v>39254</v>
      </c>
      <c r="B887" s="123">
        <v>145</v>
      </c>
    </row>
    <row r="888" spans="1:2">
      <c r="A888" s="230">
        <v>39253</v>
      </c>
      <c r="B888" s="123">
        <v>142</v>
      </c>
    </row>
    <row r="889" spans="1:2">
      <c r="A889" s="230">
        <v>39252</v>
      </c>
      <c r="B889" s="123">
        <v>143</v>
      </c>
    </row>
    <row r="890" spans="1:2">
      <c r="A890" s="230">
        <v>39251</v>
      </c>
      <c r="B890" s="123">
        <v>138</v>
      </c>
    </row>
    <row r="891" spans="1:2">
      <c r="A891" s="230">
        <v>39248</v>
      </c>
      <c r="B891" s="123">
        <v>141</v>
      </c>
    </row>
    <row r="892" spans="1:2">
      <c r="A892" s="230">
        <v>39247</v>
      </c>
      <c r="B892" s="123">
        <v>148</v>
      </c>
    </row>
    <row r="893" spans="1:2">
      <c r="A893" s="230">
        <v>39246</v>
      </c>
      <c r="B893" s="123">
        <v>151</v>
      </c>
    </row>
    <row r="894" spans="1:2">
      <c r="A894" s="230">
        <v>39245</v>
      </c>
      <c r="B894" s="123">
        <v>143</v>
      </c>
    </row>
    <row r="895" spans="1:2">
      <c r="A895" s="230">
        <v>39244</v>
      </c>
      <c r="B895" s="123">
        <v>146</v>
      </c>
    </row>
    <row r="896" spans="1:2">
      <c r="A896" s="230">
        <v>39241</v>
      </c>
      <c r="B896" s="123">
        <v>146</v>
      </c>
    </row>
    <row r="897" spans="1:2">
      <c r="A897" s="230">
        <v>39239</v>
      </c>
      <c r="B897" s="123">
        <v>146</v>
      </c>
    </row>
    <row r="898" spans="1:2">
      <c r="A898" s="230">
        <v>39238</v>
      </c>
      <c r="B898" s="123">
        <v>144</v>
      </c>
    </row>
    <row r="899" spans="1:2">
      <c r="A899" s="230">
        <v>39237</v>
      </c>
      <c r="B899" s="123">
        <v>144</v>
      </c>
    </row>
    <row r="900" spans="1:2">
      <c r="A900" s="230">
        <v>39234</v>
      </c>
      <c r="B900" s="123">
        <v>139</v>
      </c>
    </row>
    <row r="901" spans="1:2">
      <c r="A901" s="230">
        <v>39233</v>
      </c>
      <c r="B901" s="123">
        <v>142</v>
      </c>
    </row>
    <row r="902" spans="1:2">
      <c r="A902" s="230">
        <v>39232</v>
      </c>
      <c r="B902" s="123">
        <v>146</v>
      </c>
    </row>
    <row r="903" spans="1:2">
      <c r="A903" s="230">
        <v>39231</v>
      </c>
      <c r="B903" s="123">
        <v>142</v>
      </c>
    </row>
    <row r="904" spans="1:2">
      <c r="A904" s="230">
        <v>39227</v>
      </c>
      <c r="B904" s="123">
        <v>140</v>
      </c>
    </row>
    <row r="905" spans="1:2">
      <c r="A905" s="230">
        <v>39226</v>
      </c>
      <c r="B905" s="123">
        <v>143</v>
      </c>
    </row>
    <row r="906" spans="1:2">
      <c r="A906" s="230">
        <v>39225</v>
      </c>
      <c r="B906" s="123">
        <v>139</v>
      </c>
    </row>
    <row r="907" spans="1:2">
      <c r="A907" s="230">
        <v>39224</v>
      </c>
      <c r="B907" s="123">
        <v>139</v>
      </c>
    </row>
    <row r="908" spans="1:2">
      <c r="A908" s="230">
        <v>39223</v>
      </c>
      <c r="B908" s="123">
        <v>143</v>
      </c>
    </row>
    <row r="909" spans="1:2">
      <c r="A909" s="230">
        <v>39220</v>
      </c>
      <c r="B909" s="123">
        <v>141</v>
      </c>
    </row>
    <row r="910" spans="1:2">
      <c r="A910" s="230">
        <v>39219</v>
      </c>
      <c r="B910" s="123">
        <v>145</v>
      </c>
    </row>
    <row r="911" spans="1:2">
      <c r="A911" s="230">
        <v>39218</v>
      </c>
      <c r="B911" s="123">
        <v>148</v>
      </c>
    </row>
    <row r="912" spans="1:2">
      <c r="A912" s="230">
        <v>39217</v>
      </c>
      <c r="B912" s="123">
        <v>150</v>
      </c>
    </row>
    <row r="913" spans="1:2">
      <c r="A913" s="230">
        <v>39216</v>
      </c>
      <c r="B913" s="123">
        <v>152</v>
      </c>
    </row>
    <row r="914" spans="1:2">
      <c r="A914" s="230">
        <v>39213</v>
      </c>
      <c r="B914" s="123">
        <v>152</v>
      </c>
    </row>
    <row r="915" spans="1:2">
      <c r="A915" s="230">
        <v>39212</v>
      </c>
      <c r="B915" s="123">
        <v>154</v>
      </c>
    </row>
    <row r="916" spans="1:2">
      <c r="A916" s="230">
        <v>39211</v>
      </c>
      <c r="B916" s="123">
        <v>152</v>
      </c>
    </row>
    <row r="917" spans="1:2">
      <c r="A917" s="230">
        <v>39210</v>
      </c>
      <c r="B917" s="123">
        <v>155</v>
      </c>
    </row>
    <row r="918" spans="1:2">
      <c r="A918" s="230">
        <v>39209</v>
      </c>
      <c r="B918" s="123">
        <v>156</v>
      </c>
    </row>
    <row r="919" spans="1:2">
      <c r="A919" s="230">
        <v>39206</v>
      </c>
      <c r="B919" s="123">
        <v>157</v>
      </c>
    </row>
    <row r="920" spans="1:2">
      <c r="A920" s="230">
        <v>39205</v>
      </c>
      <c r="B920" s="123">
        <v>152</v>
      </c>
    </row>
    <row r="921" spans="1:2">
      <c r="A921" s="230">
        <v>39204</v>
      </c>
      <c r="B921" s="123">
        <v>153</v>
      </c>
    </row>
    <row r="922" spans="1:2">
      <c r="A922" s="230">
        <v>39202</v>
      </c>
      <c r="B922" s="123">
        <v>156</v>
      </c>
    </row>
    <row r="923" spans="1:2">
      <c r="A923" s="230">
        <v>39199</v>
      </c>
      <c r="B923" s="123">
        <v>148</v>
      </c>
    </row>
    <row r="924" spans="1:2">
      <c r="A924" s="230">
        <v>39198</v>
      </c>
      <c r="B924" s="123">
        <v>148</v>
      </c>
    </row>
    <row r="925" spans="1:2">
      <c r="A925" s="230">
        <v>39197</v>
      </c>
      <c r="B925" s="123">
        <v>148</v>
      </c>
    </row>
    <row r="926" spans="1:2">
      <c r="A926" s="230">
        <v>39196</v>
      </c>
      <c r="B926" s="123">
        <v>149</v>
      </c>
    </row>
    <row r="927" spans="1:2">
      <c r="A927" s="230">
        <v>39195</v>
      </c>
      <c r="B927" s="123">
        <v>148</v>
      </c>
    </row>
    <row r="928" spans="1:2">
      <c r="A928" s="230">
        <v>39192</v>
      </c>
      <c r="B928" s="123">
        <v>146</v>
      </c>
    </row>
    <row r="929" spans="1:2">
      <c r="A929" s="230">
        <v>39191</v>
      </c>
      <c r="B929" s="123">
        <v>148</v>
      </c>
    </row>
    <row r="930" spans="1:2">
      <c r="A930" s="230">
        <v>39190</v>
      </c>
      <c r="B930" s="123">
        <v>153</v>
      </c>
    </row>
    <row r="931" spans="1:2">
      <c r="A931" s="230">
        <v>39189</v>
      </c>
      <c r="B931" s="123">
        <v>155</v>
      </c>
    </row>
    <row r="932" spans="1:2">
      <c r="A932" s="230">
        <v>39188</v>
      </c>
      <c r="B932" s="123">
        <v>154</v>
      </c>
    </row>
    <row r="933" spans="1:2">
      <c r="A933" s="230">
        <v>39185</v>
      </c>
      <c r="B933" s="123">
        <v>154</v>
      </c>
    </row>
    <row r="934" spans="1:2">
      <c r="A934" s="230">
        <v>39184</v>
      </c>
      <c r="B934" s="123">
        <v>157</v>
      </c>
    </row>
    <row r="935" spans="1:2">
      <c r="A935" s="230">
        <v>39183</v>
      </c>
      <c r="B935" s="123">
        <v>156</v>
      </c>
    </row>
    <row r="936" spans="1:2">
      <c r="A936" s="230">
        <v>39182</v>
      </c>
      <c r="B936" s="123">
        <v>158</v>
      </c>
    </row>
    <row r="937" spans="1:2">
      <c r="A937" s="230">
        <v>39181</v>
      </c>
      <c r="B937" s="123">
        <v>156</v>
      </c>
    </row>
    <row r="938" spans="1:2">
      <c r="A938" s="230">
        <v>39177</v>
      </c>
      <c r="B938" s="123">
        <v>164</v>
      </c>
    </row>
    <row r="939" spans="1:2">
      <c r="A939" s="230">
        <v>39176</v>
      </c>
      <c r="B939" s="123">
        <v>165</v>
      </c>
    </row>
    <row r="940" spans="1:2">
      <c r="A940" s="230">
        <v>39175</v>
      </c>
      <c r="B940" s="123">
        <v>164</v>
      </c>
    </row>
    <row r="941" spans="1:2">
      <c r="A941" s="230">
        <v>39174</v>
      </c>
      <c r="B941" s="123">
        <v>167</v>
      </c>
    </row>
    <row r="942" spans="1:2">
      <c r="A942" s="230">
        <v>39171</v>
      </c>
      <c r="B942" s="123">
        <v>170</v>
      </c>
    </row>
    <row r="943" spans="1:2">
      <c r="A943" s="230">
        <v>39170</v>
      </c>
      <c r="B943" s="123">
        <v>172</v>
      </c>
    </row>
    <row r="944" spans="1:2">
      <c r="A944" s="230">
        <v>39169</v>
      </c>
      <c r="B944" s="123">
        <v>173</v>
      </c>
    </row>
    <row r="945" spans="1:2">
      <c r="A945" s="230">
        <v>39168</v>
      </c>
      <c r="B945" s="123">
        <v>174</v>
      </c>
    </row>
    <row r="946" spans="1:2">
      <c r="A946" s="230">
        <v>39167</v>
      </c>
      <c r="B946" s="123">
        <v>175</v>
      </c>
    </row>
    <row r="947" spans="1:2">
      <c r="A947" s="230">
        <v>39164</v>
      </c>
      <c r="B947" s="123">
        <v>175</v>
      </c>
    </row>
    <row r="948" spans="1:2">
      <c r="A948" s="230">
        <v>39163</v>
      </c>
      <c r="B948" s="123">
        <v>181</v>
      </c>
    </row>
    <row r="949" spans="1:2">
      <c r="A949" s="230">
        <v>39162</v>
      </c>
      <c r="B949" s="123">
        <v>186</v>
      </c>
    </row>
    <row r="950" spans="1:2">
      <c r="A950" s="230">
        <v>39161</v>
      </c>
      <c r="B950" s="123">
        <v>186</v>
      </c>
    </row>
    <row r="951" spans="1:2">
      <c r="A951" s="230">
        <v>39160</v>
      </c>
      <c r="B951" s="123">
        <v>191</v>
      </c>
    </row>
    <row r="952" spans="1:2">
      <c r="A952" s="230">
        <v>39157</v>
      </c>
      <c r="B952" s="123">
        <v>193</v>
      </c>
    </row>
    <row r="953" spans="1:2">
      <c r="A953" s="230">
        <v>39156</v>
      </c>
      <c r="B953" s="123">
        <v>194</v>
      </c>
    </row>
    <row r="954" spans="1:2">
      <c r="A954" s="230">
        <v>39155</v>
      </c>
      <c r="B954" s="123">
        <v>198</v>
      </c>
    </row>
    <row r="955" spans="1:2">
      <c r="A955" s="230">
        <v>39154</v>
      </c>
      <c r="B955" s="123">
        <v>191</v>
      </c>
    </row>
    <row r="956" spans="1:2">
      <c r="A956" s="230">
        <v>39153</v>
      </c>
      <c r="B956" s="123">
        <v>190</v>
      </c>
    </row>
    <row r="957" spans="1:2">
      <c r="A957" s="230">
        <v>39150</v>
      </c>
      <c r="B957" s="123">
        <v>197</v>
      </c>
    </row>
    <row r="958" spans="1:2">
      <c r="A958" s="230">
        <v>39149</v>
      </c>
      <c r="B958" s="123">
        <v>199</v>
      </c>
    </row>
    <row r="959" spans="1:2">
      <c r="A959" s="230">
        <v>39148</v>
      </c>
      <c r="B959" s="123">
        <v>197</v>
      </c>
    </row>
    <row r="960" spans="1:2">
      <c r="A960" s="230">
        <v>39147</v>
      </c>
      <c r="B960" s="123">
        <v>201</v>
      </c>
    </row>
    <row r="961" spans="1:2">
      <c r="A961" s="230">
        <v>39146</v>
      </c>
      <c r="B961" s="123">
        <v>201</v>
      </c>
    </row>
    <row r="962" spans="1:2">
      <c r="A962" s="230">
        <v>39143</v>
      </c>
      <c r="B962" s="123">
        <v>195</v>
      </c>
    </row>
    <row r="963" spans="1:2">
      <c r="A963" s="230">
        <v>39142</v>
      </c>
      <c r="B963" s="123">
        <v>195</v>
      </c>
    </row>
    <row r="964" spans="1:2">
      <c r="A964" s="230">
        <v>39141</v>
      </c>
      <c r="B964" s="123">
        <v>204</v>
      </c>
    </row>
    <row r="965" spans="1:2">
      <c r="A965" s="230">
        <v>39140</v>
      </c>
      <c r="B965" s="123">
        <v>182</v>
      </c>
    </row>
    <row r="966" spans="1:2">
      <c r="A966" s="230">
        <v>39139</v>
      </c>
      <c r="B966" s="123">
        <v>179</v>
      </c>
    </row>
    <row r="967" spans="1:2">
      <c r="A967" s="230">
        <v>39136</v>
      </c>
      <c r="B967" s="123">
        <v>176</v>
      </c>
    </row>
    <row r="968" spans="1:2">
      <c r="A968" s="230">
        <v>39135</v>
      </c>
      <c r="B968" s="123">
        <v>179</v>
      </c>
    </row>
    <row r="969" spans="1:2">
      <c r="A969" s="230">
        <v>39134</v>
      </c>
      <c r="B969" s="123">
        <v>181</v>
      </c>
    </row>
    <row r="970" spans="1:2">
      <c r="A970" s="230">
        <v>39129</v>
      </c>
      <c r="B970" s="123">
        <v>182</v>
      </c>
    </row>
    <row r="971" spans="1:2">
      <c r="A971" s="230">
        <v>39128</v>
      </c>
      <c r="B971" s="123">
        <v>180</v>
      </c>
    </row>
    <row r="972" spans="1:2">
      <c r="A972" s="230">
        <v>39127</v>
      </c>
      <c r="B972" s="123">
        <v>181</v>
      </c>
    </row>
    <row r="973" spans="1:2">
      <c r="A973" s="230">
        <v>39126</v>
      </c>
      <c r="B973" s="123">
        <v>177</v>
      </c>
    </row>
    <row r="974" spans="1:2">
      <c r="A974" s="230">
        <v>39125</v>
      </c>
      <c r="B974" s="123">
        <v>182</v>
      </c>
    </row>
    <row r="975" spans="1:2">
      <c r="A975" s="230">
        <v>39122</v>
      </c>
      <c r="B975" s="123">
        <v>184</v>
      </c>
    </row>
    <row r="976" spans="1:2">
      <c r="A976" s="230">
        <v>39121</v>
      </c>
      <c r="B976" s="123">
        <v>186</v>
      </c>
    </row>
    <row r="977" spans="1:2">
      <c r="A977" s="230">
        <v>39120</v>
      </c>
      <c r="B977" s="123">
        <v>186</v>
      </c>
    </row>
    <row r="978" spans="1:2">
      <c r="A978" s="230">
        <v>39119</v>
      </c>
      <c r="B978" s="123">
        <v>181</v>
      </c>
    </row>
    <row r="979" spans="1:2">
      <c r="A979" s="230">
        <v>39118</v>
      </c>
      <c r="B979" s="123">
        <v>182</v>
      </c>
    </row>
    <row r="980" spans="1:2">
      <c r="A980" s="230">
        <v>39115</v>
      </c>
      <c r="B980" s="123">
        <v>182</v>
      </c>
    </row>
    <row r="981" spans="1:2">
      <c r="A981" s="230">
        <v>39114</v>
      </c>
      <c r="B981" s="123">
        <v>182</v>
      </c>
    </row>
    <row r="982" spans="1:2">
      <c r="A982" s="230">
        <v>39113</v>
      </c>
      <c r="B982" s="123">
        <v>190</v>
      </c>
    </row>
    <row r="983" spans="1:2">
      <c r="A983" s="230">
        <v>39112</v>
      </c>
      <c r="B983" s="123">
        <v>190</v>
      </c>
    </row>
    <row r="984" spans="1:2">
      <c r="A984" s="230">
        <v>39111</v>
      </c>
      <c r="B984" s="123">
        <v>190</v>
      </c>
    </row>
    <row r="985" spans="1:2">
      <c r="A985" s="230">
        <v>39108</v>
      </c>
      <c r="B985" s="123">
        <v>186</v>
      </c>
    </row>
    <row r="986" spans="1:2">
      <c r="A986" s="230">
        <v>39107</v>
      </c>
      <c r="B986" s="123">
        <v>184</v>
      </c>
    </row>
    <row r="987" spans="1:2">
      <c r="A987" s="230">
        <v>39106</v>
      </c>
      <c r="B987" s="123">
        <v>185</v>
      </c>
    </row>
    <row r="988" spans="1:2">
      <c r="A988" s="230">
        <v>39105</v>
      </c>
      <c r="B988" s="123">
        <v>185</v>
      </c>
    </row>
    <row r="989" spans="1:2">
      <c r="A989" s="230">
        <v>39104</v>
      </c>
      <c r="B989" s="123">
        <v>188</v>
      </c>
    </row>
    <row r="990" spans="1:2">
      <c r="A990" s="230">
        <v>39101</v>
      </c>
      <c r="B990" s="123">
        <v>187</v>
      </c>
    </row>
    <row r="991" spans="1:2">
      <c r="A991" s="230">
        <v>39100</v>
      </c>
      <c r="B991" s="123">
        <v>190</v>
      </c>
    </row>
    <row r="992" spans="1:2">
      <c r="A992" s="230">
        <v>39099</v>
      </c>
      <c r="B992" s="123">
        <v>186</v>
      </c>
    </row>
    <row r="993" spans="1:2">
      <c r="A993" s="230">
        <v>39094</v>
      </c>
      <c r="B993" s="123">
        <v>192</v>
      </c>
    </row>
    <row r="994" spans="1:2">
      <c r="A994" s="230">
        <v>39093</v>
      </c>
      <c r="B994" s="123">
        <v>193</v>
      </c>
    </row>
    <row r="995" spans="1:2">
      <c r="A995" s="230">
        <v>39092</v>
      </c>
      <c r="B995" s="123">
        <v>196</v>
      </c>
    </row>
    <row r="996" spans="1:2">
      <c r="A996" s="230">
        <v>39091</v>
      </c>
      <c r="B996" s="123">
        <v>199</v>
      </c>
    </row>
    <row r="997" spans="1:2">
      <c r="A997" s="230">
        <v>39090</v>
      </c>
      <c r="B997" s="123">
        <v>200</v>
      </c>
    </row>
    <row r="998" spans="1:2">
      <c r="A998" s="230">
        <v>39087</v>
      </c>
      <c r="B998" s="123">
        <v>197</v>
      </c>
    </row>
    <row r="999" spans="1:2">
      <c r="A999" s="230">
        <v>39086</v>
      </c>
      <c r="B999" s="123">
        <v>198</v>
      </c>
    </row>
    <row r="1000" spans="1:2">
      <c r="A1000" s="230">
        <v>39085</v>
      </c>
      <c r="B1000" s="123">
        <v>199</v>
      </c>
    </row>
    <row r="1001" spans="1:2">
      <c r="A1001" s="230">
        <v>39084</v>
      </c>
      <c r="B1001" s="123">
        <v>194</v>
      </c>
    </row>
    <row r="1002" spans="1:2">
      <c r="A1002" s="230">
        <v>39079</v>
      </c>
      <c r="B1002" s="123">
        <v>194</v>
      </c>
    </row>
    <row r="1003" spans="1:2">
      <c r="A1003" s="230">
        <v>39078</v>
      </c>
      <c r="B1003" s="123">
        <v>192</v>
      </c>
    </row>
    <row r="1004" spans="1:2">
      <c r="A1004" s="230">
        <v>39077</v>
      </c>
      <c r="B1004" s="123">
        <v>196</v>
      </c>
    </row>
    <row r="1005" spans="1:2">
      <c r="A1005" s="230">
        <v>39073</v>
      </c>
      <c r="B1005" s="123">
        <v>200</v>
      </c>
    </row>
    <row r="1006" spans="1:2">
      <c r="A1006" s="230">
        <v>39072</v>
      </c>
      <c r="B1006" s="123">
        <v>198</v>
      </c>
    </row>
    <row r="1007" spans="1:2">
      <c r="A1007" s="230">
        <v>39071</v>
      </c>
      <c r="B1007" s="123">
        <v>201</v>
      </c>
    </row>
    <row r="1008" spans="1:2">
      <c r="A1008" s="230">
        <v>39070</v>
      </c>
      <c r="B1008" s="123">
        <v>201</v>
      </c>
    </row>
    <row r="1009" spans="1:2">
      <c r="A1009" s="230">
        <v>39069</v>
      </c>
      <c r="B1009" s="123">
        <v>200</v>
      </c>
    </row>
    <row r="1010" spans="1:2">
      <c r="A1010" s="230">
        <v>39066</v>
      </c>
      <c r="B1010" s="123">
        <v>203</v>
      </c>
    </row>
    <row r="1011" spans="1:2">
      <c r="A1011" s="230">
        <v>39065</v>
      </c>
      <c r="B1011" s="123">
        <v>202</v>
      </c>
    </row>
    <row r="1012" spans="1:2">
      <c r="A1012" s="230">
        <v>39064</v>
      </c>
      <c r="B1012" s="123">
        <v>203</v>
      </c>
    </row>
    <row r="1013" spans="1:2">
      <c r="A1013" s="230">
        <v>39063</v>
      </c>
      <c r="B1013" s="123">
        <v>206</v>
      </c>
    </row>
    <row r="1014" spans="1:2">
      <c r="A1014" s="230">
        <v>39062</v>
      </c>
      <c r="B1014" s="123">
        <v>213</v>
      </c>
    </row>
    <row r="1015" spans="1:2">
      <c r="A1015" s="230">
        <v>39059</v>
      </c>
      <c r="B1015" s="123">
        <v>210</v>
      </c>
    </row>
    <row r="1016" spans="1:2">
      <c r="A1016" s="230">
        <v>39058</v>
      </c>
      <c r="B1016" s="123">
        <v>210</v>
      </c>
    </row>
    <row r="1017" spans="1:2">
      <c r="A1017" s="230">
        <v>39057</v>
      </c>
      <c r="B1017" s="123">
        <v>216</v>
      </c>
    </row>
    <row r="1018" spans="1:2">
      <c r="A1018" s="230">
        <v>39056</v>
      </c>
      <c r="B1018" s="123">
        <v>216</v>
      </c>
    </row>
    <row r="1019" spans="1:2">
      <c r="A1019" s="230">
        <v>39055</v>
      </c>
      <c r="B1019" s="123">
        <v>218</v>
      </c>
    </row>
    <row r="1020" spans="1:2">
      <c r="A1020" s="230">
        <v>39052</v>
      </c>
      <c r="B1020" s="123">
        <v>224</v>
      </c>
    </row>
    <row r="1021" spans="1:2">
      <c r="A1021" s="230">
        <v>39051</v>
      </c>
      <c r="B1021" s="123">
        <v>229</v>
      </c>
    </row>
    <row r="1022" spans="1:2">
      <c r="A1022" s="230">
        <v>39050</v>
      </c>
      <c r="B1022" s="123">
        <v>223</v>
      </c>
    </row>
    <row r="1023" spans="1:2">
      <c r="A1023" s="230">
        <v>39049</v>
      </c>
      <c r="B1023" s="123">
        <v>222</v>
      </c>
    </row>
    <row r="1024" spans="1:2">
      <c r="A1024" s="230">
        <v>39048</v>
      </c>
      <c r="B1024" s="123">
        <v>230</v>
      </c>
    </row>
    <row r="1025" spans="1:2">
      <c r="A1025" s="230">
        <v>39045</v>
      </c>
      <c r="B1025" s="123">
        <v>229</v>
      </c>
    </row>
    <row r="1026" spans="1:2">
      <c r="A1026" s="230">
        <v>39043</v>
      </c>
      <c r="B1026" s="123">
        <v>223</v>
      </c>
    </row>
    <row r="1027" spans="1:2">
      <c r="A1027" s="230">
        <v>39042</v>
      </c>
      <c r="B1027" s="123">
        <v>221</v>
      </c>
    </row>
    <row r="1028" spans="1:2">
      <c r="A1028" s="230">
        <v>39041</v>
      </c>
      <c r="B1028" s="123">
        <v>220</v>
      </c>
    </row>
    <row r="1029" spans="1:2">
      <c r="A1029" s="230">
        <v>39038</v>
      </c>
      <c r="B1029" s="123">
        <v>219</v>
      </c>
    </row>
    <row r="1030" spans="1:2">
      <c r="A1030" s="230">
        <v>39037</v>
      </c>
      <c r="B1030" s="123">
        <v>219</v>
      </c>
    </row>
    <row r="1031" spans="1:2">
      <c r="A1031" s="230">
        <v>39036</v>
      </c>
      <c r="B1031" s="123">
        <v>214</v>
      </c>
    </row>
    <row r="1032" spans="1:2">
      <c r="A1032" s="230">
        <v>39035</v>
      </c>
      <c r="B1032" s="123">
        <v>216</v>
      </c>
    </row>
    <row r="1033" spans="1:2">
      <c r="A1033" s="230">
        <v>39034</v>
      </c>
      <c r="B1033" s="123">
        <v>218</v>
      </c>
    </row>
    <row r="1034" spans="1:2">
      <c r="A1034" s="230">
        <v>39031</v>
      </c>
      <c r="B1034" s="123">
        <v>220</v>
      </c>
    </row>
    <row r="1035" spans="1:2">
      <c r="A1035" s="230">
        <v>39030</v>
      </c>
      <c r="B1035" s="123">
        <v>221</v>
      </c>
    </row>
    <row r="1036" spans="1:2">
      <c r="A1036" s="230">
        <v>39029</v>
      </c>
      <c r="B1036" s="123">
        <v>219</v>
      </c>
    </row>
    <row r="1037" spans="1:2">
      <c r="A1037" s="230">
        <v>39028</v>
      </c>
      <c r="B1037" s="123">
        <v>217</v>
      </c>
    </row>
    <row r="1038" spans="1:2">
      <c r="A1038" s="230">
        <v>39027</v>
      </c>
      <c r="B1038" s="123">
        <v>216</v>
      </c>
    </row>
    <row r="1039" spans="1:2">
      <c r="A1039" s="230">
        <v>39024</v>
      </c>
      <c r="B1039" s="123">
        <v>212</v>
      </c>
    </row>
    <row r="1040" spans="1:2">
      <c r="A1040" s="230">
        <v>39022</v>
      </c>
      <c r="B1040" s="123">
        <v>213</v>
      </c>
    </row>
    <row r="1041" spans="1:2">
      <c r="A1041" s="230">
        <v>39021</v>
      </c>
      <c r="B1041" s="123">
        <v>224</v>
      </c>
    </row>
    <row r="1042" spans="1:2">
      <c r="A1042" s="230">
        <v>39020</v>
      </c>
      <c r="B1042" s="123">
        <v>223</v>
      </c>
    </row>
    <row r="1043" spans="1:2">
      <c r="A1043" s="230">
        <v>39017</v>
      </c>
      <c r="B1043" s="123">
        <v>218</v>
      </c>
    </row>
    <row r="1044" spans="1:2">
      <c r="A1044" s="230">
        <v>39016</v>
      </c>
      <c r="B1044" s="123">
        <v>215</v>
      </c>
    </row>
    <row r="1045" spans="1:2">
      <c r="A1045" s="230">
        <v>39015</v>
      </c>
      <c r="B1045" s="123">
        <v>213</v>
      </c>
    </row>
    <row r="1046" spans="1:2">
      <c r="A1046" s="230">
        <v>39014</v>
      </c>
      <c r="B1046" s="123">
        <v>212</v>
      </c>
    </row>
    <row r="1047" spans="1:2">
      <c r="A1047" s="230">
        <v>39013</v>
      </c>
      <c r="B1047" s="123">
        <v>212</v>
      </c>
    </row>
    <row r="1048" spans="1:2">
      <c r="A1048" s="230">
        <v>39010</v>
      </c>
      <c r="B1048" s="123">
        <v>211</v>
      </c>
    </row>
    <row r="1049" spans="1:2">
      <c r="A1049" s="230">
        <v>39009</v>
      </c>
      <c r="B1049" s="123">
        <v>212</v>
      </c>
    </row>
    <row r="1050" spans="1:2">
      <c r="A1050" s="230">
        <v>39008</v>
      </c>
      <c r="B1050" s="123">
        <v>210</v>
      </c>
    </row>
    <row r="1051" spans="1:2">
      <c r="A1051" s="230">
        <v>39007</v>
      </c>
      <c r="B1051" s="123">
        <v>211</v>
      </c>
    </row>
    <row r="1052" spans="1:2">
      <c r="A1052" s="230">
        <v>39006</v>
      </c>
      <c r="B1052" s="123">
        <v>213</v>
      </c>
    </row>
    <row r="1053" spans="1:2">
      <c r="A1053" s="230">
        <v>39003</v>
      </c>
      <c r="B1053" s="123">
        <v>210</v>
      </c>
    </row>
    <row r="1054" spans="1:2">
      <c r="A1054" s="230">
        <v>39002</v>
      </c>
      <c r="B1054" s="123">
        <v>210</v>
      </c>
    </row>
    <row r="1055" spans="1:2">
      <c r="A1055" s="230">
        <v>39001</v>
      </c>
      <c r="B1055" s="123">
        <v>212</v>
      </c>
    </row>
    <row r="1056" spans="1:2">
      <c r="A1056" s="230">
        <v>39000</v>
      </c>
      <c r="B1056" s="123">
        <v>216</v>
      </c>
    </row>
    <row r="1057" spans="1:2">
      <c r="A1057" s="230">
        <v>38996</v>
      </c>
      <c r="B1057" s="123">
        <v>217</v>
      </c>
    </row>
    <row r="1058" spans="1:2">
      <c r="A1058" s="230">
        <v>38995</v>
      </c>
      <c r="B1058" s="123">
        <v>223</v>
      </c>
    </row>
    <row r="1059" spans="1:2">
      <c r="A1059" s="230">
        <v>38994</v>
      </c>
      <c r="B1059" s="123">
        <v>228</v>
      </c>
    </row>
    <row r="1060" spans="1:2">
      <c r="A1060" s="230">
        <v>38993</v>
      </c>
      <c r="B1060" s="123">
        <v>234</v>
      </c>
    </row>
    <row r="1061" spans="1:2">
      <c r="A1061" s="230">
        <v>38992</v>
      </c>
      <c r="B1061" s="123">
        <v>236</v>
      </c>
    </row>
    <row r="1062" spans="1:2">
      <c r="A1062" s="230">
        <v>38989</v>
      </c>
      <c r="B1062" s="123">
        <v>231</v>
      </c>
    </row>
    <row r="1063" spans="1:2">
      <c r="A1063" s="230">
        <v>38988</v>
      </c>
      <c r="B1063" s="123">
        <v>233</v>
      </c>
    </row>
    <row r="1064" spans="1:2">
      <c r="A1064" s="230">
        <v>38987</v>
      </c>
      <c r="B1064" s="123">
        <v>233</v>
      </c>
    </row>
    <row r="1065" spans="1:2">
      <c r="A1065" s="230">
        <v>38986</v>
      </c>
      <c r="B1065" s="123">
        <v>240</v>
      </c>
    </row>
    <row r="1066" spans="1:2">
      <c r="A1066" s="230">
        <v>38985</v>
      </c>
      <c r="B1066" s="123">
        <v>244</v>
      </c>
    </row>
    <row r="1067" spans="1:2">
      <c r="A1067" s="230">
        <v>38982</v>
      </c>
      <c r="B1067" s="123">
        <v>250</v>
      </c>
    </row>
    <row r="1068" spans="1:2">
      <c r="A1068" s="230">
        <v>38981</v>
      </c>
      <c r="B1068" s="123">
        <v>252</v>
      </c>
    </row>
    <row r="1069" spans="1:2">
      <c r="A1069" s="230">
        <v>38980</v>
      </c>
      <c r="B1069" s="123">
        <v>244</v>
      </c>
    </row>
    <row r="1070" spans="1:2">
      <c r="A1070" s="230">
        <v>38979</v>
      </c>
      <c r="B1070" s="123">
        <v>228</v>
      </c>
    </row>
    <row r="1071" spans="1:2">
      <c r="A1071" s="230">
        <v>38978</v>
      </c>
      <c r="B1071" s="123">
        <v>226</v>
      </c>
    </row>
    <row r="1072" spans="1:2">
      <c r="A1072" s="230">
        <v>38975</v>
      </c>
      <c r="B1072" s="123">
        <v>218</v>
      </c>
    </row>
    <row r="1073" spans="1:2">
      <c r="A1073" s="230">
        <v>38974</v>
      </c>
      <c r="B1073" s="123">
        <v>220</v>
      </c>
    </row>
    <row r="1074" spans="1:2">
      <c r="A1074" s="230">
        <v>38973</v>
      </c>
      <c r="B1074" s="123">
        <v>223</v>
      </c>
    </row>
    <row r="1075" spans="1:2">
      <c r="A1075" s="230">
        <v>38972</v>
      </c>
      <c r="B1075" s="123">
        <v>225</v>
      </c>
    </row>
    <row r="1076" spans="1:2">
      <c r="A1076" s="230">
        <v>38971</v>
      </c>
      <c r="B1076" s="123">
        <v>225</v>
      </c>
    </row>
    <row r="1077" spans="1:2">
      <c r="A1077" s="230">
        <v>38968</v>
      </c>
      <c r="B1077" s="123">
        <v>224</v>
      </c>
    </row>
    <row r="1078" spans="1:2">
      <c r="A1078" s="230">
        <v>38967</v>
      </c>
      <c r="B1078" s="123">
        <v>223</v>
      </c>
    </row>
    <row r="1079" spans="1:2">
      <c r="A1079" s="230">
        <v>38966</v>
      </c>
      <c r="B1079" s="123">
        <v>221</v>
      </c>
    </row>
    <row r="1080" spans="1:2">
      <c r="A1080" s="230">
        <v>38965</v>
      </c>
      <c r="B1080" s="123">
        <v>218</v>
      </c>
    </row>
    <row r="1081" spans="1:2">
      <c r="A1081" s="230">
        <v>38961</v>
      </c>
      <c r="B1081" s="123">
        <v>214</v>
      </c>
    </row>
    <row r="1082" spans="1:2">
      <c r="A1082" s="230">
        <v>38960</v>
      </c>
      <c r="B1082" s="123">
        <v>223</v>
      </c>
    </row>
    <row r="1083" spans="1:2">
      <c r="A1083" s="230">
        <v>38959</v>
      </c>
      <c r="B1083" s="123">
        <v>223</v>
      </c>
    </row>
    <row r="1084" spans="1:2">
      <c r="A1084" s="230">
        <v>38958</v>
      </c>
      <c r="B1084" s="123">
        <v>225</v>
      </c>
    </row>
    <row r="1085" spans="1:2">
      <c r="A1085" s="230">
        <v>38957</v>
      </c>
      <c r="B1085" s="123">
        <v>229</v>
      </c>
    </row>
    <row r="1086" spans="1:2">
      <c r="A1086" s="230">
        <v>38954</v>
      </c>
      <c r="B1086" s="123">
        <v>227</v>
      </c>
    </row>
    <row r="1087" spans="1:2">
      <c r="A1087" s="230">
        <v>38953</v>
      </c>
      <c r="B1087" s="123">
        <v>230</v>
      </c>
    </row>
    <row r="1088" spans="1:2">
      <c r="A1088" s="230">
        <v>38952</v>
      </c>
      <c r="B1088" s="123">
        <v>226</v>
      </c>
    </row>
    <row r="1089" spans="1:2">
      <c r="A1089" s="230">
        <v>38951</v>
      </c>
      <c r="B1089" s="123">
        <v>223</v>
      </c>
    </row>
    <row r="1090" spans="1:2">
      <c r="A1090" s="230">
        <v>38950</v>
      </c>
      <c r="B1090" s="123">
        <v>219</v>
      </c>
    </row>
    <row r="1091" spans="1:2">
      <c r="A1091" s="230">
        <v>38947</v>
      </c>
      <c r="B1091" s="123">
        <v>217</v>
      </c>
    </row>
    <row r="1092" spans="1:2">
      <c r="A1092" s="230">
        <v>38946</v>
      </c>
      <c r="B1092" s="123">
        <v>216</v>
      </c>
    </row>
    <row r="1093" spans="1:2">
      <c r="A1093" s="230">
        <v>38945</v>
      </c>
      <c r="B1093" s="123">
        <v>210</v>
      </c>
    </row>
    <row r="1094" spans="1:2">
      <c r="A1094" s="230">
        <v>38944</v>
      </c>
      <c r="B1094" s="123">
        <v>210</v>
      </c>
    </row>
    <row r="1095" spans="1:2">
      <c r="A1095" s="230">
        <v>38943</v>
      </c>
      <c r="B1095" s="123">
        <v>210</v>
      </c>
    </row>
    <row r="1096" spans="1:2">
      <c r="A1096" s="230">
        <v>38940</v>
      </c>
      <c r="B1096" s="123">
        <v>206</v>
      </c>
    </row>
    <row r="1097" spans="1:2">
      <c r="A1097" s="230">
        <v>38939</v>
      </c>
      <c r="B1097" s="123">
        <v>209</v>
      </c>
    </row>
    <row r="1098" spans="1:2">
      <c r="A1098" s="230">
        <v>38938</v>
      </c>
      <c r="B1098" s="123">
        <v>210</v>
      </c>
    </row>
    <row r="1099" spans="1:2">
      <c r="A1099" s="230">
        <v>38937</v>
      </c>
      <c r="B1099" s="123">
        <v>208</v>
      </c>
    </row>
    <row r="1100" spans="1:2">
      <c r="A1100" s="230">
        <v>38936</v>
      </c>
      <c r="B1100" s="123">
        <v>208</v>
      </c>
    </row>
    <row r="1101" spans="1:2">
      <c r="A1101" s="230">
        <v>38933</v>
      </c>
      <c r="B1101" s="123">
        <v>218</v>
      </c>
    </row>
    <row r="1102" spans="1:2">
      <c r="A1102" s="230">
        <v>38932</v>
      </c>
      <c r="B1102" s="123">
        <v>220</v>
      </c>
    </row>
    <row r="1103" spans="1:2">
      <c r="A1103" s="230">
        <v>38931</v>
      </c>
      <c r="B1103" s="123">
        <v>221</v>
      </c>
    </row>
    <row r="1104" spans="1:2">
      <c r="A1104" s="230">
        <v>38930</v>
      </c>
      <c r="B1104" s="123">
        <v>221</v>
      </c>
    </row>
    <row r="1105" spans="1:2">
      <c r="A1105" s="230">
        <v>38929</v>
      </c>
      <c r="B1105" s="123">
        <v>224</v>
      </c>
    </row>
    <row r="1106" spans="1:2">
      <c r="A1106" s="230">
        <v>38926</v>
      </c>
      <c r="B1106" s="123">
        <v>223</v>
      </c>
    </row>
    <row r="1107" spans="1:2">
      <c r="A1107" s="230">
        <v>38925</v>
      </c>
      <c r="B1107" s="123">
        <v>222</v>
      </c>
    </row>
    <row r="1108" spans="1:2">
      <c r="A1108" s="230">
        <v>38924</v>
      </c>
      <c r="B1108" s="123">
        <v>222</v>
      </c>
    </row>
    <row r="1109" spans="1:2">
      <c r="A1109" s="230">
        <v>38923</v>
      </c>
      <c r="B1109" s="123">
        <v>227</v>
      </c>
    </row>
    <row r="1110" spans="1:2">
      <c r="A1110" s="230">
        <v>38922</v>
      </c>
      <c r="B1110" s="123">
        <v>229</v>
      </c>
    </row>
    <row r="1111" spans="1:2">
      <c r="A1111" s="230">
        <v>38919</v>
      </c>
      <c r="B1111" s="123">
        <v>231</v>
      </c>
    </row>
    <row r="1112" spans="1:2">
      <c r="A1112" s="230">
        <v>38918</v>
      </c>
      <c r="B1112" s="123">
        <v>236</v>
      </c>
    </row>
    <row r="1113" spans="1:2">
      <c r="A1113" s="230">
        <v>38917</v>
      </c>
      <c r="B1113" s="123">
        <v>237</v>
      </c>
    </row>
    <row r="1114" spans="1:2">
      <c r="A1114" s="230">
        <v>38916</v>
      </c>
      <c r="B1114" s="123">
        <v>236</v>
      </c>
    </row>
    <row r="1115" spans="1:2">
      <c r="A1115" s="230">
        <v>38915</v>
      </c>
      <c r="B1115" s="123">
        <v>242</v>
      </c>
    </row>
    <row r="1116" spans="1:2">
      <c r="A1116" s="230">
        <v>38912</v>
      </c>
      <c r="B1116" s="123">
        <v>251</v>
      </c>
    </row>
    <row r="1117" spans="1:2">
      <c r="A1117" s="230">
        <v>38911</v>
      </c>
      <c r="B1117" s="123">
        <v>255</v>
      </c>
    </row>
    <row r="1118" spans="1:2">
      <c r="A1118" s="230">
        <v>38910</v>
      </c>
      <c r="B1118" s="123">
        <v>254</v>
      </c>
    </row>
    <row r="1119" spans="1:2">
      <c r="A1119" s="230">
        <v>38909</v>
      </c>
      <c r="B1119" s="123">
        <v>248</v>
      </c>
    </row>
    <row r="1120" spans="1:2">
      <c r="A1120" s="230">
        <v>38908</v>
      </c>
      <c r="B1120" s="123">
        <v>245</v>
      </c>
    </row>
    <row r="1121" spans="1:2">
      <c r="A1121" s="230">
        <v>38905</v>
      </c>
      <c r="B1121" s="123">
        <v>243</v>
      </c>
    </row>
    <row r="1122" spans="1:2">
      <c r="A1122" s="230">
        <v>38904</v>
      </c>
      <c r="B1122" s="123">
        <v>245</v>
      </c>
    </row>
    <row r="1123" spans="1:2">
      <c r="A1123" s="230">
        <v>38903</v>
      </c>
      <c r="B1123" s="123">
        <v>243</v>
      </c>
    </row>
    <row r="1124" spans="1:2">
      <c r="A1124" s="230">
        <v>38901</v>
      </c>
      <c r="B1124" s="123">
        <v>248</v>
      </c>
    </row>
    <row r="1125" spans="1:2">
      <c r="A1125" s="230">
        <v>38898</v>
      </c>
      <c r="B1125" s="123">
        <v>247</v>
      </c>
    </row>
    <row r="1126" spans="1:2">
      <c r="A1126" s="230">
        <v>38897</v>
      </c>
      <c r="B1126" s="123">
        <v>254</v>
      </c>
    </row>
    <row r="1127" spans="1:2">
      <c r="A1127" s="230">
        <v>38896</v>
      </c>
      <c r="B1127" s="123">
        <v>254</v>
      </c>
    </row>
    <row r="1128" spans="1:2">
      <c r="A1128" s="230">
        <v>38895</v>
      </c>
      <c r="B1128" s="123">
        <v>260</v>
      </c>
    </row>
    <row r="1129" spans="1:2">
      <c r="A1129" s="230">
        <v>38894</v>
      </c>
      <c r="B1129" s="123">
        <v>269</v>
      </c>
    </row>
    <row r="1130" spans="1:2">
      <c r="A1130" s="230">
        <v>38891</v>
      </c>
      <c r="B1130" s="123">
        <v>261</v>
      </c>
    </row>
    <row r="1131" spans="1:2">
      <c r="A1131" s="230">
        <v>38890</v>
      </c>
      <c r="B1131" s="123">
        <v>258</v>
      </c>
    </row>
    <row r="1132" spans="1:2">
      <c r="A1132" s="230">
        <v>38889</v>
      </c>
      <c r="B1132" s="123">
        <v>258</v>
      </c>
    </row>
    <row r="1133" spans="1:2">
      <c r="A1133" s="230">
        <v>38888</v>
      </c>
      <c r="B1133" s="123">
        <v>257</v>
      </c>
    </row>
    <row r="1134" spans="1:2">
      <c r="A1134" s="230">
        <v>38887</v>
      </c>
      <c r="B1134" s="123">
        <v>254</v>
      </c>
    </row>
    <row r="1135" spans="1:2">
      <c r="A1135" s="230">
        <v>38884</v>
      </c>
      <c r="B1135" s="123">
        <v>257</v>
      </c>
    </row>
    <row r="1136" spans="1:2">
      <c r="A1136" s="230">
        <v>38883</v>
      </c>
      <c r="B1136" s="123">
        <v>255</v>
      </c>
    </row>
    <row r="1137" spans="1:2">
      <c r="A1137" s="230">
        <v>38882</v>
      </c>
      <c r="B1137" s="123">
        <v>253</v>
      </c>
    </row>
    <row r="1138" spans="1:2">
      <c r="A1138" s="230">
        <v>38881</v>
      </c>
      <c r="B1138" s="123">
        <v>265</v>
      </c>
    </row>
    <row r="1139" spans="1:2">
      <c r="A1139" s="230">
        <v>38880</v>
      </c>
      <c r="B1139" s="123">
        <v>276</v>
      </c>
    </row>
    <row r="1140" spans="1:2">
      <c r="A1140" s="230">
        <v>38877</v>
      </c>
      <c r="B1140" s="123">
        <v>267</v>
      </c>
    </row>
    <row r="1141" spans="1:2">
      <c r="A1141" s="230">
        <v>38876</v>
      </c>
      <c r="B1141" s="123">
        <v>263</v>
      </c>
    </row>
    <row r="1142" spans="1:2">
      <c r="A1142" s="230">
        <v>38875</v>
      </c>
      <c r="B1142" s="123">
        <v>270</v>
      </c>
    </row>
    <row r="1143" spans="1:2">
      <c r="A1143" s="230">
        <v>38874</v>
      </c>
      <c r="B1143" s="123">
        <v>262</v>
      </c>
    </row>
    <row r="1144" spans="1:2">
      <c r="A1144" s="230">
        <v>38873</v>
      </c>
      <c r="B1144" s="123">
        <v>269</v>
      </c>
    </row>
    <row r="1145" spans="1:2">
      <c r="A1145" s="230">
        <v>38870</v>
      </c>
      <c r="B1145" s="123">
        <v>264</v>
      </c>
    </row>
    <row r="1146" spans="1:2">
      <c r="A1146" s="230">
        <v>38869</v>
      </c>
      <c r="B1146" s="123">
        <v>275</v>
      </c>
    </row>
    <row r="1147" spans="1:2">
      <c r="A1147" s="230">
        <v>38868</v>
      </c>
      <c r="B1147" s="123">
        <v>266</v>
      </c>
    </row>
    <row r="1148" spans="1:2">
      <c r="A1148" s="230">
        <v>38867</v>
      </c>
      <c r="B1148" s="123">
        <v>273</v>
      </c>
    </row>
    <row r="1149" spans="1:2">
      <c r="A1149" s="230">
        <v>38863</v>
      </c>
      <c r="B1149" s="123">
        <v>278</v>
      </c>
    </row>
    <row r="1150" spans="1:2">
      <c r="A1150" s="230">
        <v>38862</v>
      </c>
      <c r="B1150" s="123">
        <v>269</v>
      </c>
    </row>
    <row r="1151" spans="1:2">
      <c r="A1151" s="230">
        <v>38861</v>
      </c>
      <c r="B1151" s="123">
        <v>270</v>
      </c>
    </row>
    <row r="1152" spans="1:2">
      <c r="A1152" s="230">
        <v>38860</v>
      </c>
      <c r="B1152" s="123">
        <v>289</v>
      </c>
    </row>
    <row r="1153" spans="1:2">
      <c r="A1153" s="230">
        <v>38859</v>
      </c>
      <c r="B1153" s="123">
        <v>276</v>
      </c>
    </row>
    <row r="1154" spans="1:2">
      <c r="A1154" s="230">
        <v>38856</v>
      </c>
      <c r="B1154" s="123">
        <v>279</v>
      </c>
    </row>
    <row r="1155" spans="1:2">
      <c r="A1155" s="230">
        <v>38855</v>
      </c>
      <c r="B1155" s="123">
        <v>265</v>
      </c>
    </row>
    <row r="1156" spans="1:2">
      <c r="A1156" s="230">
        <v>38854</v>
      </c>
      <c r="B1156" s="123">
        <v>260</v>
      </c>
    </row>
    <row r="1157" spans="1:2">
      <c r="A1157" s="230">
        <v>38853</v>
      </c>
      <c r="B1157" s="123">
        <v>255</v>
      </c>
    </row>
    <row r="1158" spans="1:2">
      <c r="A1158" s="230">
        <v>38852</v>
      </c>
      <c r="B1158" s="123">
        <v>242</v>
      </c>
    </row>
    <row r="1159" spans="1:2">
      <c r="A1159" s="230">
        <v>38849</v>
      </c>
      <c r="B1159" s="123">
        <v>251</v>
      </c>
    </row>
    <row r="1160" spans="1:2">
      <c r="A1160" s="230">
        <v>38848</v>
      </c>
      <c r="B1160" s="123">
        <v>234</v>
      </c>
    </row>
    <row r="1161" spans="1:2">
      <c r="A1161" s="230">
        <v>38847</v>
      </c>
      <c r="B1161" s="123">
        <v>222</v>
      </c>
    </row>
    <row r="1162" spans="1:2">
      <c r="A1162" s="230">
        <v>38846</v>
      </c>
      <c r="B1162" s="123">
        <v>218</v>
      </c>
    </row>
    <row r="1163" spans="1:2">
      <c r="A1163" s="230">
        <v>38845</v>
      </c>
      <c r="B1163" s="123">
        <v>219</v>
      </c>
    </row>
    <row r="1164" spans="1:2">
      <c r="A1164" s="230">
        <v>38842</v>
      </c>
      <c r="B1164" s="123">
        <v>217</v>
      </c>
    </row>
    <row r="1165" spans="1:2">
      <c r="A1165" s="230">
        <v>38841</v>
      </c>
      <c r="B1165" s="123">
        <v>216</v>
      </c>
    </row>
    <row r="1166" spans="1:2">
      <c r="A1166" s="230">
        <v>38840</v>
      </c>
      <c r="B1166" s="123">
        <v>215</v>
      </c>
    </row>
    <row r="1167" spans="1:2">
      <c r="A1167" s="230">
        <v>38839</v>
      </c>
      <c r="B1167" s="123">
        <v>215</v>
      </c>
    </row>
    <row r="1168" spans="1:2">
      <c r="A1168" s="230">
        <v>38835</v>
      </c>
      <c r="B1168" s="123">
        <v>214</v>
      </c>
    </row>
    <row r="1169" spans="1:2">
      <c r="A1169" s="230">
        <v>38834</v>
      </c>
      <c r="B1169" s="123">
        <v>218</v>
      </c>
    </row>
    <row r="1170" spans="1:2">
      <c r="A1170" s="230">
        <v>38833</v>
      </c>
      <c r="B1170" s="123">
        <v>222</v>
      </c>
    </row>
    <row r="1171" spans="1:2">
      <c r="A1171" s="230">
        <v>38832</v>
      </c>
      <c r="B1171" s="123">
        <v>226</v>
      </c>
    </row>
    <row r="1172" spans="1:2">
      <c r="A1172" s="230">
        <v>38831</v>
      </c>
      <c r="B1172" s="123">
        <v>228</v>
      </c>
    </row>
    <row r="1173" spans="1:2">
      <c r="A1173" s="230">
        <v>38827</v>
      </c>
      <c r="B1173" s="123">
        <v>231</v>
      </c>
    </row>
    <row r="1174" spans="1:2">
      <c r="A1174" s="230">
        <v>38826</v>
      </c>
      <c r="B1174" s="123">
        <v>228</v>
      </c>
    </row>
    <row r="1175" spans="1:2">
      <c r="A1175" s="230">
        <v>38825</v>
      </c>
      <c r="B1175" s="123">
        <v>226</v>
      </c>
    </row>
    <row r="1176" spans="1:2">
      <c r="A1176" s="230">
        <v>38824</v>
      </c>
      <c r="B1176" s="123">
        <v>234</v>
      </c>
    </row>
    <row r="1177" spans="1:2">
      <c r="A1177" s="230">
        <v>38820</v>
      </c>
      <c r="B1177" s="123">
        <v>241</v>
      </c>
    </row>
    <row r="1178" spans="1:2">
      <c r="A1178" s="230">
        <v>38819</v>
      </c>
      <c r="B1178" s="123">
        <v>238</v>
      </c>
    </row>
    <row r="1179" spans="1:2">
      <c r="A1179" s="230">
        <v>38818</v>
      </c>
      <c r="B1179" s="123">
        <v>241</v>
      </c>
    </row>
    <row r="1180" spans="1:2">
      <c r="A1180" s="230">
        <v>38817</v>
      </c>
      <c r="B1180" s="123">
        <v>247</v>
      </c>
    </row>
    <row r="1181" spans="1:2">
      <c r="A1181" s="230">
        <v>38814</v>
      </c>
      <c r="B1181" s="123">
        <v>245</v>
      </c>
    </row>
    <row r="1182" spans="1:2">
      <c r="A1182" s="230">
        <v>38813</v>
      </c>
      <c r="B1182" s="123">
        <v>244</v>
      </c>
    </row>
    <row r="1183" spans="1:2">
      <c r="A1183" s="230">
        <v>38812</v>
      </c>
      <c r="B1183" s="123">
        <v>239</v>
      </c>
    </row>
    <row r="1184" spans="1:2">
      <c r="A1184" s="230">
        <v>38811</v>
      </c>
      <c r="B1184" s="123">
        <v>239</v>
      </c>
    </row>
    <row r="1185" spans="1:2">
      <c r="A1185" s="230">
        <v>38810</v>
      </c>
      <c r="B1185" s="123">
        <v>235</v>
      </c>
    </row>
    <row r="1186" spans="1:2">
      <c r="A1186" s="230">
        <v>38807</v>
      </c>
      <c r="B1186" s="123">
        <v>236</v>
      </c>
    </row>
    <row r="1187" spans="1:2">
      <c r="A1187" s="230">
        <v>38806</v>
      </c>
      <c r="B1187" s="123">
        <v>235</v>
      </c>
    </row>
    <row r="1188" spans="1:2">
      <c r="A1188" s="230">
        <v>38805</v>
      </c>
      <c r="B1188" s="123">
        <v>234</v>
      </c>
    </row>
    <row r="1189" spans="1:2">
      <c r="A1189" s="230">
        <v>38804</v>
      </c>
      <c r="B1189" s="123">
        <v>235</v>
      </c>
    </row>
    <row r="1190" spans="1:2">
      <c r="A1190" s="230">
        <v>38803</v>
      </c>
      <c r="B1190" s="123">
        <v>236</v>
      </c>
    </row>
    <row r="1191" spans="1:2">
      <c r="A1191" s="230">
        <v>38800</v>
      </c>
      <c r="B1191" s="123">
        <v>234</v>
      </c>
    </row>
    <row r="1192" spans="1:2">
      <c r="A1192" s="230">
        <v>38799</v>
      </c>
      <c r="B1192" s="123">
        <v>230</v>
      </c>
    </row>
    <row r="1193" spans="1:2">
      <c r="A1193" s="230">
        <v>38798</v>
      </c>
      <c r="B1193" s="123">
        <v>229</v>
      </c>
    </row>
    <row r="1194" spans="1:2">
      <c r="A1194" s="230">
        <v>38797</v>
      </c>
      <c r="B1194" s="123">
        <v>231</v>
      </c>
    </row>
    <row r="1195" spans="1:2">
      <c r="A1195" s="230">
        <v>38796</v>
      </c>
      <c r="B1195" s="123">
        <v>228</v>
      </c>
    </row>
    <row r="1196" spans="1:2">
      <c r="A1196" s="230">
        <v>38793</v>
      </c>
      <c r="B1196" s="123">
        <v>225</v>
      </c>
    </row>
    <row r="1197" spans="1:2">
      <c r="A1197" s="230">
        <v>38792</v>
      </c>
      <c r="B1197" s="123">
        <v>224</v>
      </c>
    </row>
    <row r="1198" spans="1:2">
      <c r="A1198" s="230">
        <v>38791</v>
      </c>
      <c r="B1198" s="123">
        <v>225</v>
      </c>
    </row>
    <row r="1199" spans="1:2">
      <c r="A1199" s="230">
        <v>38790</v>
      </c>
      <c r="B1199" s="123">
        <v>232</v>
      </c>
    </row>
    <row r="1200" spans="1:2">
      <c r="A1200" s="230">
        <v>38789</v>
      </c>
      <c r="B1200" s="123">
        <v>229</v>
      </c>
    </row>
    <row r="1201" spans="1:2">
      <c r="A1201" s="230">
        <v>38786</v>
      </c>
      <c r="B1201" s="123">
        <v>230</v>
      </c>
    </row>
    <row r="1202" spans="1:2">
      <c r="A1202" s="230">
        <v>38785</v>
      </c>
      <c r="B1202" s="123">
        <v>236</v>
      </c>
    </row>
    <row r="1203" spans="1:2">
      <c r="A1203" s="230">
        <v>38784</v>
      </c>
      <c r="B1203" s="123">
        <v>237</v>
      </c>
    </row>
    <row r="1204" spans="1:2">
      <c r="A1204" s="230">
        <v>38783</v>
      </c>
      <c r="B1204" s="123">
        <v>235</v>
      </c>
    </row>
    <row r="1205" spans="1:2">
      <c r="A1205" s="230">
        <v>38782</v>
      </c>
      <c r="B1205" s="123">
        <v>223</v>
      </c>
    </row>
    <row r="1206" spans="1:2">
      <c r="A1206" s="230">
        <v>38779</v>
      </c>
      <c r="B1206" s="123">
        <v>218</v>
      </c>
    </row>
    <row r="1207" spans="1:2">
      <c r="A1207" s="230">
        <v>38778</v>
      </c>
      <c r="B1207" s="123">
        <v>217</v>
      </c>
    </row>
    <row r="1208" spans="1:2">
      <c r="A1208" s="230">
        <v>38777</v>
      </c>
      <c r="B1208" s="123">
        <v>216</v>
      </c>
    </row>
    <row r="1209" spans="1:2">
      <c r="A1209" s="230">
        <v>38776</v>
      </c>
      <c r="B1209" s="123">
        <v>221</v>
      </c>
    </row>
    <row r="1210" spans="1:2">
      <c r="A1210" s="230">
        <v>38775</v>
      </c>
      <c r="B1210" s="123">
        <v>215</v>
      </c>
    </row>
    <row r="1211" spans="1:2">
      <c r="A1211" s="230">
        <v>38772</v>
      </c>
      <c r="B1211" s="123">
        <v>222</v>
      </c>
    </row>
    <row r="1212" spans="1:2">
      <c r="A1212" s="230">
        <v>38771</v>
      </c>
      <c r="B1212" s="123">
        <v>224</v>
      </c>
    </row>
    <row r="1213" spans="1:2">
      <c r="A1213" s="230">
        <v>38770</v>
      </c>
      <c r="B1213" s="123">
        <v>232</v>
      </c>
    </row>
    <row r="1214" spans="1:2">
      <c r="A1214" s="230">
        <v>38769</v>
      </c>
      <c r="B1214" s="123">
        <v>230</v>
      </c>
    </row>
    <row r="1215" spans="1:2">
      <c r="A1215" s="230">
        <v>38768</v>
      </c>
      <c r="B1215" s="123">
        <v>229</v>
      </c>
    </row>
    <row r="1216" spans="1:2">
      <c r="A1216" s="230">
        <v>38765</v>
      </c>
      <c r="B1216" s="123">
        <v>229</v>
      </c>
    </row>
    <row r="1217" spans="1:2">
      <c r="A1217" s="230">
        <v>38764</v>
      </c>
      <c r="B1217" s="123">
        <v>229</v>
      </c>
    </row>
    <row r="1218" spans="1:2">
      <c r="A1218" s="230">
        <v>38763</v>
      </c>
      <c r="B1218" s="123">
        <v>231</v>
      </c>
    </row>
    <row r="1219" spans="1:2">
      <c r="A1219" s="230">
        <v>38762</v>
      </c>
      <c r="B1219" s="123">
        <v>228</v>
      </c>
    </row>
    <row r="1220" spans="1:2">
      <c r="A1220" s="230">
        <v>38761</v>
      </c>
      <c r="B1220" s="123">
        <v>231</v>
      </c>
    </row>
    <row r="1221" spans="1:2">
      <c r="A1221" s="230">
        <v>38758</v>
      </c>
      <c r="B1221" s="123">
        <v>230</v>
      </c>
    </row>
    <row r="1222" spans="1:2">
      <c r="A1222" s="230">
        <v>38757</v>
      </c>
      <c r="B1222" s="123">
        <v>256</v>
      </c>
    </row>
    <row r="1223" spans="1:2">
      <c r="A1223" s="230">
        <v>38756</v>
      </c>
      <c r="B1223" s="123">
        <v>258</v>
      </c>
    </row>
    <row r="1224" spans="1:2">
      <c r="A1224" s="230">
        <v>38755</v>
      </c>
      <c r="B1224" s="123">
        <v>261</v>
      </c>
    </row>
    <row r="1225" spans="1:2">
      <c r="A1225" s="230">
        <v>38754</v>
      </c>
      <c r="B1225" s="123">
        <v>259</v>
      </c>
    </row>
    <row r="1226" spans="1:2">
      <c r="A1226" s="230">
        <v>38751</v>
      </c>
      <c r="B1226" s="123">
        <v>262</v>
      </c>
    </row>
    <row r="1227" spans="1:2">
      <c r="A1227" s="230">
        <v>38750</v>
      </c>
      <c r="B1227" s="123">
        <v>264</v>
      </c>
    </row>
    <row r="1228" spans="1:2">
      <c r="A1228" s="230">
        <v>38749</v>
      </c>
      <c r="B1228" s="123">
        <v>262</v>
      </c>
    </row>
    <row r="1229" spans="1:2">
      <c r="A1229" s="230">
        <v>38748</v>
      </c>
      <c r="B1229" s="123">
        <v>266</v>
      </c>
    </row>
    <row r="1230" spans="1:2">
      <c r="A1230" s="230">
        <v>38747</v>
      </c>
      <c r="B1230" s="123">
        <v>261</v>
      </c>
    </row>
    <row r="1231" spans="1:2">
      <c r="A1231" s="230">
        <v>38744</v>
      </c>
      <c r="B1231" s="123">
        <v>260</v>
      </c>
    </row>
    <row r="1232" spans="1:2">
      <c r="A1232" s="230">
        <v>38743</v>
      </c>
      <c r="B1232" s="123">
        <v>265</v>
      </c>
    </row>
    <row r="1233" spans="1:2">
      <c r="A1233" s="230">
        <v>38742</v>
      </c>
      <c r="B1233" s="123">
        <v>270</v>
      </c>
    </row>
    <row r="1234" spans="1:2">
      <c r="A1234" s="230">
        <v>38741</v>
      </c>
      <c r="B1234" s="123">
        <v>273</v>
      </c>
    </row>
    <row r="1235" spans="1:2">
      <c r="A1235" s="230">
        <v>38740</v>
      </c>
      <c r="B1235" s="123">
        <v>278</v>
      </c>
    </row>
    <row r="1236" spans="1:2">
      <c r="A1236" s="230">
        <v>38737</v>
      </c>
      <c r="B1236" s="123">
        <v>279</v>
      </c>
    </row>
    <row r="1237" spans="1:2">
      <c r="A1237" s="230">
        <v>38736</v>
      </c>
      <c r="B1237" s="123">
        <v>282</v>
      </c>
    </row>
    <row r="1238" spans="1:2">
      <c r="A1238" s="230">
        <v>38735</v>
      </c>
      <c r="B1238" s="123">
        <v>291</v>
      </c>
    </row>
    <row r="1239" spans="1:2">
      <c r="A1239" s="230">
        <v>38734</v>
      </c>
      <c r="B1239" s="123">
        <v>292</v>
      </c>
    </row>
    <row r="1240" spans="1:2">
      <c r="A1240" s="230">
        <v>38733</v>
      </c>
      <c r="B1240" s="123">
        <v>289</v>
      </c>
    </row>
    <row r="1241" spans="1:2">
      <c r="A1241" s="230">
        <v>38730</v>
      </c>
      <c r="B1241" s="123">
        <v>289</v>
      </c>
    </row>
    <row r="1242" spans="1:2">
      <c r="A1242" s="230">
        <v>38729</v>
      </c>
      <c r="B1242" s="123">
        <v>289</v>
      </c>
    </row>
    <row r="1243" spans="1:2">
      <c r="A1243" s="230">
        <v>38728</v>
      </c>
      <c r="B1243" s="123">
        <v>279</v>
      </c>
    </row>
    <row r="1244" spans="1:2">
      <c r="A1244" s="230">
        <v>38727</v>
      </c>
      <c r="B1244" s="123">
        <v>285</v>
      </c>
    </row>
    <row r="1245" spans="1:2">
      <c r="A1245" s="230">
        <v>38726</v>
      </c>
      <c r="B1245" s="123">
        <v>283</v>
      </c>
    </row>
    <row r="1246" spans="1:2">
      <c r="A1246" s="230">
        <v>38723</v>
      </c>
      <c r="B1246" s="123">
        <v>285</v>
      </c>
    </row>
    <row r="1247" spans="1:2">
      <c r="A1247" s="230">
        <v>38722</v>
      </c>
      <c r="B1247" s="123">
        <v>296</v>
      </c>
    </row>
    <row r="1248" spans="1:2">
      <c r="A1248" s="230">
        <v>38721</v>
      </c>
      <c r="B1248" s="123">
        <v>294</v>
      </c>
    </row>
    <row r="1249" spans="1:2">
      <c r="A1249" s="230">
        <v>38720</v>
      </c>
      <c r="B1249" s="123">
        <v>302</v>
      </c>
    </row>
    <row r="1250" spans="1:2">
      <c r="A1250" s="230">
        <v>38719</v>
      </c>
      <c r="B1250" s="123">
        <v>311</v>
      </c>
    </row>
    <row r="1251" spans="1:2">
      <c r="A1251" s="230">
        <v>38716</v>
      </c>
      <c r="B1251" s="127">
        <v>311</v>
      </c>
    </row>
    <row r="1252" spans="1:2">
      <c r="A1252" s="230">
        <v>38715</v>
      </c>
      <c r="B1252" s="123">
        <v>306</v>
      </c>
    </row>
    <row r="1253" spans="1:2">
      <c r="A1253" s="230">
        <v>38714</v>
      </c>
      <c r="B1253" s="123">
        <v>307</v>
      </c>
    </row>
    <row r="1254" spans="1:2">
      <c r="A1254" s="230">
        <v>38713</v>
      </c>
      <c r="B1254" s="123">
        <v>304</v>
      </c>
    </row>
    <row r="1255" spans="1:2">
      <c r="A1255" s="230">
        <v>38712</v>
      </c>
      <c r="B1255" s="123">
        <v>306</v>
      </c>
    </row>
    <row r="1256" spans="1:2">
      <c r="A1256" s="230">
        <v>38709</v>
      </c>
      <c r="B1256" s="123">
        <v>306</v>
      </c>
    </row>
    <row r="1257" spans="1:2">
      <c r="A1257" s="230">
        <v>38708</v>
      </c>
      <c r="B1257" s="123">
        <v>303</v>
      </c>
    </row>
    <row r="1258" spans="1:2">
      <c r="A1258" s="230">
        <v>38707</v>
      </c>
      <c r="B1258" s="123">
        <v>306</v>
      </c>
    </row>
    <row r="1259" spans="1:2">
      <c r="A1259" s="230">
        <v>38706</v>
      </c>
      <c r="B1259" s="123">
        <v>314</v>
      </c>
    </row>
    <row r="1260" spans="1:2">
      <c r="A1260" s="230">
        <v>38705</v>
      </c>
      <c r="B1260" s="123">
        <v>317</v>
      </c>
    </row>
    <row r="1261" spans="1:2">
      <c r="A1261" s="230">
        <v>38702</v>
      </c>
      <c r="B1261" s="123">
        <v>317</v>
      </c>
    </row>
    <row r="1262" spans="1:2">
      <c r="A1262" s="230">
        <v>38701</v>
      </c>
      <c r="B1262" s="123">
        <v>313</v>
      </c>
    </row>
    <row r="1263" spans="1:2">
      <c r="A1263" s="230">
        <v>38700</v>
      </c>
      <c r="B1263" s="123">
        <v>311</v>
      </c>
    </row>
    <row r="1264" spans="1:2">
      <c r="A1264" s="230">
        <v>38699</v>
      </c>
      <c r="B1264" s="123">
        <v>311</v>
      </c>
    </row>
    <row r="1265" spans="1:2">
      <c r="A1265" s="230">
        <v>38698</v>
      </c>
      <c r="B1265" s="123">
        <v>316</v>
      </c>
    </row>
    <row r="1266" spans="1:2">
      <c r="A1266" s="230">
        <v>38695</v>
      </c>
      <c r="B1266" s="123">
        <v>317</v>
      </c>
    </row>
    <row r="1267" spans="1:2">
      <c r="A1267" s="230">
        <v>38694</v>
      </c>
      <c r="B1267" s="123">
        <v>324</v>
      </c>
    </row>
    <row r="1268" spans="1:2">
      <c r="A1268" s="230">
        <v>38693</v>
      </c>
      <c r="B1268" s="123">
        <v>317</v>
      </c>
    </row>
    <row r="1269" spans="1:2">
      <c r="A1269" s="230">
        <v>38692</v>
      </c>
      <c r="B1269" s="123">
        <v>316</v>
      </c>
    </row>
    <row r="1270" spans="1:2">
      <c r="A1270" s="230">
        <v>38691</v>
      </c>
      <c r="B1270" s="123">
        <v>323</v>
      </c>
    </row>
    <row r="1271" spans="1:2">
      <c r="A1271" s="230">
        <v>38688</v>
      </c>
      <c r="B1271" s="123">
        <v>326</v>
      </c>
    </row>
    <row r="1272" spans="1:2">
      <c r="A1272" s="230">
        <v>38687</v>
      </c>
      <c r="B1272" s="123">
        <v>330</v>
      </c>
    </row>
    <row r="1273" spans="1:2">
      <c r="A1273" s="230">
        <v>38686</v>
      </c>
      <c r="B1273" s="123">
        <v>340</v>
      </c>
    </row>
    <row r="1274" spans="1:2">
      <c r="A1274" s="230">
        <v>38685</v>
      </c>
      <c r="B1274" s="123">
        <v>344</v>
      </c>
    </row>
    <row r="1275" spans="1:2">
      <c r="A1275" s="230">
        <v>38684</v>
      </c>
      <c r="B1275" s="123">
        <v>346</v>
      </c>
    </row>
    <row r="1276" spans="1:2">
      <c r="A1276" s="230">
        <v>38681</v>
      </c>
      <c r="B1276" s="123">
        <v>341</v>
      </c>
    </row>
    <row r="1277" spans="1:2">
      <c r="A1277" s="230">
        <v>38680</v>
      </c>
      <c r="B1277" s="123">
        <v>341</v>
      </c>
    </row>
    <row r="1278" spans="1:2">
      <c r="A1278" s="230">
        <v>38679</v>
      </c>
      <c r="B1278" s="123">
        <v>341</v>
      </c>
    </row>
    <row r="1279" spans="1:2">
      <c r="A1279" s="230">
        <v>38678</v>
      </c>
      <c r="B1279" s="123">
        <v>349</v>
      </c>
    </row>
    <row r="1280" spans="1:2">
      <c r="A1280" s="230">
        <v>38677</v>
      </c>
      <c r="B1280" s="123">
        <v>347</v>
      </c>
    </row>
    <row r="1281" spans="1:2">
      <c r="A1281" s="230">
        <v>38674</v>
      </c>
      <c r="B1281" s="123">
        <v>349</v>
      </c>
    </row>
    <row r="1282" spans="1:2">
      <c r="A1282" s="230">
        <v>38673</v>
      </c>
      <c r="B1282" s="123">
        <v>349</v>
      </c>
    </row>
    <row r="1283" spans="1:2">
      <c r="A1283" s="230">
        <v>38672</v>
      </c>
      <c r="B1283" s="123">
        <v>354</v>
      </c>
    </row>
    <row r="1284" spans="1:2">
      <c r="A1284" s="230">
        <v>38670</v>
      </c>
      <c r="B1284" s="123">
        <v>355</v>
      </c>
    </row>
    <row r="1285" spans="1:2">
      <c r="A1285" s="230">
        <v>38667</v>
      </c>
      <c r="B1285" s="123">
        <v>349</v>
      </c>
    </row>
    <row r="1286" spans="1:2">
      <c r="A1286" s="230">
        <v>38666</v>
      </c>
      <c r="B1286" s="123">
        <v>349</v>
      </c>
    </row>
    <row r="1287" spans="1:2">
      <c r="A1287" s="230">
        <v>38665</v>
      </c>
      <c r="B1287" s="123">
        <v>346</v>
      </c>
    </row>
    <row r="1288" spans="1:2">
      <c r="A1288" s="230">
        <v>38664</v>
      </c>
      <c r="B1288" s="123">
        <v>354</v>
      </c>
    </row>
    <row r="1289" spans="1:2">
      <c r="A1289" s="230">
        <v>38663</v>
      </c>
      <c r="B1289" s="123">
        <v>353</v>
      </c>
    </row>
    <row r="1290" spans="1:2">
      <c r="A1290" s="230">
        <v>38660</v>
      </c>
      <c r="B1290" s="123">
        <v>356</v>
      </c>
    </row>
    <row r="1291" spans="1:2">
      <c r="A1291" s="230">
        <v>38659</v>
      </c>
      <c r="B1291" s="123">
        <v>355</v>
      </c>
    </row>
    <row r="1292" spans="1:2">
      <c r="A1292" s="230">
        <v>38658</v>
      </c>
      <c r="B1292" s="123">
        <v>352</v>
      </c>
    </row>
    <row r="1293" spans="1:2">
      <c r="A1293" s="230">
        <v>38657</v>
      </c>
      <c r="B1293" s="123">
        <v>354</v>
      </c>
    </row>
    <row r="1294" spans="1:2">
      <c r="A1294" s="230">
        <v>38656</v>
      </c>
      <c r="B1294" s="123">
        <v>357</v>
      </c>
    </row>
    <row r="1295" spans="1:2">
      <c r="A1295" s="230">
        <v>38653</v>
      </c>
      <c r="B1295" s="123">
        <v>362</v>
      </c>
    </row>
    <row r="1296" spans="1:2">
      <c r="A1296" s="230">
        <v>38652</v>
      </c>
      <c r="B1296" s="123">
        <v>371</v>
      </c>
    </row>
    <row r="1297" spans="1:2">
      <c r="A1297" s="230">
        <v>38651</v>
      </c>
      <c r="B1297" s="123">
        <v>362</v>
      </c>
    </row>
    <row r="1298" spans="1:2">
      <c r="A1298" s="230">
        <v>38650</v>
      </c>
      <c r="B1298" s="123">
        <v>366</v>
      </c>
    </row>
    <row r="1299" spans="1:2">
      <c r="A1299" s="230">
        <v>38649</v>
      </c>
      <c r="B1299" s="123">
        <v>376</v>
      </c>
    </row>
    <row r="1300" spans="1:2">
      <c r="A1300" s="230">
        <v>38646</v>
      </c>
      <c r="B1300" s="123">
        <v>383</v>
      </c>
    </row>
    <row r="1301" spans="1:2">
      <c r="A1301" s="230">
        <v>38645</v>
      </c>
      <c r="B1301" s="123">
        <v>377</v>
      </c>
    </row>
    <row r="1302" spans="1:2">
      <c r="A1302" s="230">
        <v>38644</v>
      </c>
      <c r="B1302" s="123">
        <v>372</v>
      </c>
    </row>
    <row r="1303" spans="1:2">
      <c r="A1303" s="230">
        <v>38643</v>
      </c>
      <c r="B1303" s="123">
        <v>373</v>
      </c>
    </row>
    <row r="1304" spans="1:2">
      <c r="A1304" s="230">
        <v>38642</v>
      </c>
      <c r="B1304" s="123">
        <v>376</v>
      </c>
    </row>
    <row r="1305" spans="1:2">
      <c r="A1305" s="230">
        <v>38639</v>
      </c>
      <c r="B1305" s="123">
        <v>388</v>
      </c>
    </row>
    <row r="1306" spans="1:2">
      <c r="A1306" s="230">
        <v>38638</v>
      </c>
      <c r="B1306" s="123">
        <v>391</v>
      </c>
    </row>
    <row r="1307" spans="1:2">
      <c r="A1307" s="230">
        <v>38637</v>
      </c>
      <c r="B1307" s="123">
        <v>390</v>
      </c>
    </row>
    <row r="1308" spans="1:2">
      <c r="A1308" s="230">
        <v>38636</v>
      </c>
      <c r="B1308" s="123">
        <v>373</v>
      </c>
    </row>
    <row r="1309" spans="1:2">
      <c r="A1309" s="230">
        <v>38635</v>
      </c>
      <c r="B1309" s="123">
        <v>374</v>
      </c>
    </row>
    <row r="1310" spans="1:2">
      <c r="A1310" s="230">
        <v>38632</v>
      </c>
      <c r="B1310" s="123">
        <v>374</v>
      </c>
    </row>
    <row r="1311" spans="1:2">
      <c r="A1311" s="230">
        <v>38631</v>
      </c>
      <c r="B1311" s="123">
        <v>384</v>
      </c>
    </row>
    <row r="1312" spans="1:2">
      <c r="A1312" s="230">
        <v>38630</v>
      </c>
      <c r="B1312" s="123">
        <v>365</v>
      </c>
    </row>
    <row r="1313" spans="1:2">
      <c r="A1313" s="230">
        <v>38629</v>
      </c>
      <c r="B1313" s="123">
        <v>353</v>
      </c>
    </row>
    <row r="1314" spans="1:2">
      <c r="A1314" s="230">
        <v>38628</v>
      </c>
      <c r="B1314" s="123">
        <v>341</v>
      </c>
    </row>
    <row r="1315" spans="1:2">
      <c r="A1315" s="230">
        <v>38625</v>
      </c>
      <c r="B1315" s="123">
        <v>345</v>
      </c>
    </row>
    <row r="1316" spans="1:2">
      <c r="A1316" s="230">
        <v>38624</v>
      </c>
      <c r="B1316" s="123">
        <v>348</v>
      </c>
    </row>
    <row r="1317" spans="1:2">
      <c r="A1317" s="230">
        <v>38623</v>
      </c>
      <c r="B1317" s="123">
        <v>356</v>
      </c>
    </row>
    <row r="1318" spans="1:2">
      <c r="A1318" s="230">
        <v>38622</v>
      </c>
      <c r="B1318" s="123">
        <v>356</v>
      </c>
    </row>
    <row r="1319" spans="1:2">
      <c r="A1319" s="230">
        <v>38621</v>
      </c>
      <c r="B1319" s="123">
        <v>353</v>
      </c>
    </row>
    <row r="1320" spans="1:2">
      <c r="A1320" s="230">
        <v>38618</v>
      </c>
      <c r="B1320" s="123">
        <v>359</v>
      </c>
    </row>
    <row r="1321" spans="1:2">
      <c r="A1321" s="230">
        <v>38617</v>
      </c>
      <c r="B1321" s="123">
        <v>364</v>
      </c>
    </row>
    <row r="1322" spans="1:2">
      <c r="A1322" s="230">
        <v>38616</v>
      </c>
      <c r="B1322" s="123">
        <v>364</v>
      </c>
    </row>
    <row r="1323" spans="1:2">
      <c r="A1323" s="230">
        <v>38615</v>
      </c>
      <c r="B1323" s="123">
        <v>367</v>
      </c>
    </row>
    <row r="1324" spans="1:2">
      <c r="A1324" s="230">
        <v>38614</v>
      </c>
      <c r="B1324" s="123">
        <v>364</v>
      </c>
    </row>
    <row r="1325" spans="1:2">
      <c r="A1325" s="230">
        <v>38611</v>
      </c>
      <c r="B1325" s="123">
        <v>368</v>
      </c>
    </row>
    <row r="1326" spans="1:2">
      <c r="A1326" s="230">
        <v>38610</v>
      </c>
      <c r="B1326" s="123">
        <v>372</v>
      </c>
    </row>
    <row r="1327" spans="1:2">
      <c r="A1327" s="230">
        <v>38609</v>
      </c>
      <c r="B1327" s="123">
        <v>384</v>
      </c>
    </row>
    <row r="1328" spans="1:2">
      <c r="A1328" s="230">
        <v>38608</v>
      </c>
      <c r="B1328" s="123">
        <v>389</v>
      </c>
    </row>
    <row r="1329" spans="1:2">
      <c r="A1329" s="230">
        <v>38607</v>
      </c>
      <c r="B1329" s="123">
        <v>384</v>
      </c>
    </row>
    <row r="1330" spans="1:2">
      <c r="A1330" s="230">
        <v>38604</v>
      </c>
      <c r="B1330" s="123">
        <v>386</v>
      </c>
    </row>
    <row r="1331" spans="1:2">
      <c r="A1331" s="230">
        <v>38603</v>
      </c>
      <c r="B1331" s="123">
        <v>390</v>
      </c>
    </row>
    <row r="1332" spans="1:2">
      <c r="A1332" s="230">
        <v>38601</v>
      </c>
      <c r="B1332" s="123">
        <v>400</v>
      </c>
    </row>
    <row r="1333" spans="1:2">
      <c r="A1333" s="230">
        <v>38600</v>
      </c>
      <c r="B1333" s="123">
        <v>407</v>
      </c>
    </row>
    <row r="1334" spans="1:2">
      <c r="A1334" s="230">
        <v>38597</v>
      </c>
      <c r="B1334" s="123">
        <v>407</v>
      </c>
    </row>
    <row r="1335" spans="1:2">
      <c r="A1335" s="230">
        <v>38596</v>
      </c>
      <c r="B1335" s="123">
        <v>412</v>
      </c>
    </row>
    <row r="1336" spans="1:2">
      <c r="A1336" s="230">
        <v>38595</v>
      </c>
      <c r="B1336" s="123">
        <v>413</v>
      </c>
    </row>
    <row r="1337" spans="1:2">
      <c r="A1337" s="230">
        <v>38594</v>
      </c>
      <c r="B1337" s="123">
        <v>416</v>
      </c>
    </row>
    <row r="1338" spans="1:2">
      <c r="A1338" s="230">
        <v>38593</v>
      </c>
      <c r="B1338" s="123">
        <v>412</v>
      </c>
    </row>
    <row r="1339" spans="1:2">
      <c r="A1339" s="230">
        <v>38590</v>
      </c>
      <c r="B1339" s="123">
        <v>416</v>
      </c>
    </row>
    <row r="1340" spans="1:2">
      <c r="A1340" s="230">
        <v>38589</v>
      </c>
      <c r="B1340" s="123">
        <v>414</v>
      </c>
    </row>
    <row r="1341" spans="1:2">
      <c r="A1341" s="230">
        <v>38588</v>
      </c>
      <c r="B1341" s="123">
        <v>420</v>
      </c>
    </row>
    <row r="1342" spans="1:2">
      <c r="A1342" s="230">
        <v>38587</v>
      </c>
      <c r="B1342" s="123">
        <v>416</v>
      </c>
    </row>
    <row r="1343" spans="1:2">
      <c r="A1343" s="230">
        <v>38586</v>
      </c>
      <c r="B1343" s="123">
        <v>410</v>
      </c>
    </row>
    <row r="1344" spans="1:2">
      <c r="A1344" s="230">
        <v>38583</v>
      </c>
      <c r="B1344" s="123">
        <v>419</v>
      </c>
    </row>
    <row r="1345" spans="1:2">
      <c r="A1345" s="230">
        <v>38582</v>
      </c>
      <c r="B1345" s="123">
        <v>406</v>
      </c>
    </row>
    <row r="1346" spans="1:2">
      <c r="A1346" s="230">
        <v>38581</v>
      </c>
      <c r="B1346" s="123">
        <v>400</v>
      </c>
    </row>
    <row r="1347" spans="1:2">
      <c r="A1347" s="230">
        <v>38580</v>
      </c>
      <c r="B1347" s="123">
        <v>402</v>
      </c>
    </row>
    <row r="1348" spans="1:2">
      <c r="A1348" s="230">
        <v>38579</v>
      </c>
      <c r="B1348" s="123">
        <v>396</v>
      </c>
    </row>
    <row r="1349" spans="1:2">
      <c r="A1349" s="230">
        <v>38576</v>
      </c>
      <c r="B1349" s="123">
        <v>405</v>
      </c>
    </row>
    <row r="1350" spans="1:2">
      <c r="A1350" s="230">
        <v>38575</v>
      </c>
      <c r="B1350" s="123">
        <v>392</v>
      </c>
    </row>
    <row r="1351" spans="1:2">
      <c r="A1351" s="230">
        <v>38574</v>
      </c>
      <c r="B1351" s="123">
        <v>377</v>
      </c>
    </row>
    <row r="1352" spans="1:2">
      <c r="A1352" s="230">
        <v>38573</v>
      </c>
      <c r="B1352" s="123">
        <v>382</v>
      </c>
    </row>
    <row r="1353" spans="1:2">
      <c r="A1353" s="230">
        <v>38572</v>
      </c>
      <c r="B1353" s="123">
        <v>387</v>
      </c>
    </row>
    <row r="1354" spans="1:2">
      <c r="A1354" s="230">
        <v>38569</v>
      </c>
      <c r="B1354" s="123">
        <v>380</v>
      </c>
    </row>
    <row r="1355" spans="1:2">
      <c r="A1355" s="230">
        <v>38568</v>
      </c>
      <c r="B1355" s="123">
        <v>387</v>
      </c>
    </row>
    <row r="1356" spans="1:2">
      <c r="A1356" s="230">
        <v>38567</v>
      </c>
      <c r="B1356" s="123">
        <v>389</v>
      </c>
    </row>
    <row r="1357" spans="1:2">
      <c r="A1357" s="230">
        <v>38566</v>
      </c>
      <c r="B1357" s="123">
        <v>392</v>
      </c>
    </row>
    <row r="1358" spans="1:2">
      <c r="A1358" s="230">
        <v>38565</v>
      </c>
      <c r="B1358" s="123">
        <v>400</v>
      </c>
    </row>
    <row r="1359" spans="1:2">
      <c r="A1359" s="230">
        <v>38562</v>
      </c>
      <c r="B1359" s="123">
        <v>402</v>
      </c>
    </row>
    <row r="1360" spans="1:2">
      <c r="A1360" s="230">
        <v>38561</v>
      </c>
      <c r="B1360" s="123">
        <v>410</v>
      </c>
    </row>
    <row r="1361" spans="1:2">
      <c r="A1361" s="230">
        <v>38560</v>
      </c>
      <c r="B1361" s="123">
        <v>416</v>
      </c>
    </row>
    <row r="1362" spans="1:2">
      <c r="A1362" s="230">
        <v>38559</v>
      </c>
      <c r="B1362" s="123">
        <v>422</v>
      </c>
    </row>
    <row r="1363" spans="1:2">
      <c r="A1363" s="230">
        <v>38558</v>
      </c>
      <c r="B1363" s="123">
        <v>420</v>
      </c>
    </row>
    <row r="1364" spans="1:2">
      <c r="A1364" s="230">
        <v>38555</v>
      </c>
      <c r="B1364" s="123">
        <v>416</v>
      </c>
    </row>
    <row r="1365" spans="1:2">
      <c r="A1365" s="230">
        <v>38554</v>
      </c>
      <c r="B1365" s="123">
        <v>404</v>
      </c>
    </row>
    <row r="1366" spans="1:2">
      <c r="A1366" s="230">
        <v>38553</v>
      </c>
      <c r="B1366" s="123">
        <v>407</v>
      </c>
    </row>
    <row r="1367" spans="1:2">
      <c r="A1367" s="230">
        <v>38552</v>
      </c>
      <c r="B1367" s="123">
        <v>408</v>
      </c>
    </row>
    <row r="1368" spans="1:2">
      <c r="A1368" s="230">
        <v>38551</v>
      </c>
      <c r="B1368" s="123">
        <v>402</v>
      </c>
    </row>
    <row r="1369" spans="1:2">
      <c r="A1369" s="230">
        <v>38548</v>
      </c>
      <c r="B1369" s="123">
        <v>402</v>
      </c>
    </row>
    <row r="1370" spans="1:2">
      <c r="A1370" s="230">
        <v>38547</v>
      </c>
      <c r="B1370" s="123">
        <v>398</v>
      </c>
    </row>
    <row r="1371" spans="1:2">
      <c r="A1371" s="230">
        <v>38546</v>
      </c>
      <c r="B1371" s="123">
        <v>401</v>
      </c>
    </row>
    <row r="1372" spans="1:2">
      <c r="A1372" s="230">
        <v>38545</v>
      </c>
      <c r="B1372" s="123">
        <v>401</v>
      </c>
    </row>
    <row r="1373" spans="1:2">
      <c r="A1373" s="230">
        <v>38544</v>
      </c>
      <c r="B1373" s="123">
        <v>412</v>
      </c>
    </row>
    <row r="1374" spans="1:2">
      <c r="A1374" s="230">
        <v>38541</v>
      </c>
      <c r="B1374" s="123">
        <v>409</v>
      </c>
    </row>
    <row r="1375" spans="1:2">
      <c r="A1375" s="230">
        <v>38540</v>
      </c>
      <c r="B1375" s="123">
        <v>415</v>
      </c>
    </row>
    <row r="1376" spans="1:2">
      <c r="A1376" s="230">
        <v>38539</v>
      </c>
      <c r="B1376" s="123">
        <v>416</v>
      </c>
    </row>
    <row r="1377" spans="1:2">
      <c r="A1377" s="230">
        <v>38538</v>
      </c>
      <c r="B1377" s="123">
        <v>410</v>
      </c>
    </row>
    <row r="1378" spans="1:2">
      <c r="A1378" s="230">
        <v>38537</v>
      </c>
      <c r="B1378" s="123">
        <v>407</v>
      </c>
    </row>
    <row r="1379" spans="1:2">
      <c r="A1379" s="230">
        <v>38534</v>
      </c>
      <c r="B1379" s="123">
        <v>407</v>
      </c>
    </row>
    <row r="1380" spans="1:2">
      <c r="A1380" s="230">
        <v>38533</v>
      </c>
      <c r="B1380" s="123">
        <v>414</v>
      </c>
    </row>
    <row r="1381" spans="1:2">
      <c r="A1381" s="230">
        <v>38532</v>
      </c>
      <c r="B1381" s="123">
        <v>415</v>
      </c>
    </row>
    <row r="1382" spans="1:2">
      <c r="A1382" s="230">
        <v>38531</v>
      </c>
      <c r="B1382" s="123">
        <v>420</v>
      </c>
    </row>
    <row r="1383" spans="1:2">
      <c r="A1383" s="230">
        <v>38530</v>
      </c>
      <c r="B1383" s="123">
        <v>428</v>
      </c>
    </row>
    <row r="1384" spans="1:2">
      <c r="A1384" s="230">
        <v>38527</v>
      </c>
      <c r="B1384" s="123">
        <v>424</v>
      </c>
    </row>
    <row r="1385" spans="1:2">
      <c r="A1385" s="230">
        <v>38526</v>
      </c>
      <c r="B1385" s="123">
        <v>424</v>
      </c>
    </row>
    <row r="1386" spans="1:2">
      <c r="A1386" s="230">
        <v>38525</v>
      </c>
      <c r="B1386" s="123">
        <v>415</v>
      </c>
    </row>
    <row r="1387" spans="1:2">
      <c r="A1387" s="230">
        <v>38524</v>
      </c>
      <c r="B1387" s="123">
        <v>411</v>
      </c>
    </row>
    <row r="1388" spans="1:2">
      <c r="A1388" s="230">
        <v>38523</v>
      </c>
      <c r="B1388" s="123">
        <v>409</v>
      </c>
    </row>
    <row r="1389" spans="1:2">
      <c r="A1389" s="230">
        <v>38520</v>
      </c>
      <c r="B1389" s="123">
        <v>409</v>
      </c>
    </row>
    <row r="1390" spans="1:2">
      <c r="A1390" s="230">
        <v>38519</v>
      </c>
      <c r="B1390" s="123">
        <v>413</v>
      </c>
    </row>
    <row r="1391" spans="1:2">
      <c r="A1391" s="230">
        <v>38518</v>
      </c>
      <c r="B1391" s="123">
        <v>419</v>
      </c>
    </row>
    <row r="1392" spans="1:2">
      <c r="A1392" s="230">
        <v>38517</v>
      </c>
      <c r="B1392" s="123">
        <v>418</v>
      </c>
    </row>
    <row r="1393" spans="1:2">
      <c r="A1393" s="230">
        <v>38516</v>
      </c>
      <c r="B1393" s="123">
        <v>423</v>
      </c>
    </row>
    <row r="1394" spans="1:2">
      <c r="A1394" s="230">
        <v>38513</v>
      </c>
      <c r="B1394" s="123">
        <v>429</v>
      </c>
    </row>
    <row r="1395" spans="1:2">
      <c r="A1395" s="230">
        <v>38512</v>
      </c>
      <c r="B1395" s="123">
        <v>448</v>
      </c>
    </row>
    <row r="1396" spans="1:2">
      <c r="A1396" s="230">
        <v>38511</v>
      </c>
      <c r="B1396" s="123">
        <v>443</v>
      </c>
    </row>
    <row r="1397" spans="1:2">
      <c r="A1397" s="230">
        <v>38510</v>
      </c>
      <c r="B1397" s="123">
        <v>444</v>
      </c>
    </row>
    <row r="1398" spans="1:2">
      <c r="A1398" s="230">
        <v>38509</v>
      </c>
      <c r="B1398" s="123">
        <v>431</v>
      </c>
    </row>
    <row r="1399" spans="1:2">
      <c r="A1399" s="230">
        <v>38506</v>
      </c>
      <c r="B1399" s="123">
        <v>416</v>
      </c>
    </row>
    <row r="1400" spans="1:2">
      <c r="A1400" s="230">
        <v>38505</v>
      </c>
      <c r="B1400" s="123">
        <v>418</v>
      </c>
    </row>
    <row r="1401" spans="1:2">
      <c r="A1401" s="230">
        <v>38504</v>
      </c>
      <c r="B1401" s="123">
        <v>427</v>
      </c>
    </row>
    <row r="1402" spans="1:2">
      <c r="A1402" s="230">
        <v>38503</v>
      </c>
      <c r="B1402" s="123">
        <v>420</v>
      </c>
    </row>
    <row r="1403" spans="1:2">
      <c r="A1403" s="230">
        <v>38502</v>
      </c>
      <c r="B1403" s="123">
        <v>417</v>
      </c>
    </row>
    <row r="1404" spans="1:2">
      <c r="A1404" s="230">
        <v>38499</v>
      </c>
      <c r="B1404" s="123">
        <v>417</v>
      </c>
    </row>
    <row r="1405" spans="1:2">
      <c r="A1405" s="230">
        <v>38497</v>
      </c>
      <c r="B1405" s="123">
        <v>429</v>
      </c>
    </row>
    <row r="1406" spans="1:2">
      <c r="A1406" s="230">
        <v>38496</v>
      </c>
      <c r="B1406" s="123">
        <v>441</v>
      </c>
    </row>
    <row r="1407" spans="1:2">
      <c r="A1407" s="230">
        <v>38495</v>
      </c>
      <c r="B1407" s="123">
        <v>435</v>
      </c>
    </row>
    <row r="1408" spans="1:2">
      <c r="A1408" s="230">
        <v>38492</v>
      </c>
      <c r="B1408" s="123">
        <v>437</v>
      </c>
    </row>
    <row r="1409" spans="1:2">
      <c r="A1409" s="230">
        <v>38491</v>
      </c>
      <c r="B1409" s="123">
        <v>440</v>
      </c>
    </row>
    <row r="1410" spans="1:2">
      <c r="A1410" s="230">
        <v>38490</v>
      </c>
      <c r="B1410" s="123">
        <v>447</v>
      </c>
    </row>
    <row r="1411" spans="1:2">
      <c r="A1411" s="230">
        <v>38489</v>
      </c>
      <c r="B1411" s="123">
        <v>458</v>
      </c>
    </row>
    <row r="1412" spans="1:2">
      <c r="A1412" s="230">
        <v>38488</v>
      </c>
      <c r="B1412" s="123">
        <v>449</v>
      </c>
    </row>
    <row r="1413" spans="1:2">
      <c r="A1413" s="230">
        <v>38485</v>
      </c>
      <c r="B1413" s="123">
        <v>449</v>
      </c>
    </row>
    <row r="1414" spans="1:2">
      <c r="A1414" s="230">
        <v>38484</v>
      </c>
      <c r="B1414" s="123">
        <v>445</v>
      </c>
    </row>
    <row r="1415" spans="1:2">
      <c r="A1415" s="230">
        <v>38483</v>
      </c>
      <c r="B1415" s="123">
        <v>444</v>
      </c>
    </row>
    <row r="1416" spans="1:2">
      <c r="A1416" s="230">
        <v>38482</v>
      </c>
      <c r="B1416" s="123">
        <v>441</v>
      </c>
    </row>
    <row r="1417" spans="1:2">
      <c r="A1417" s="230">
        <v>38481</v>
      </c>
      <c r="B1417" s="123">
        <v>423</v>
      </c>
    </row>
    <row r="1418" spans="1:2">
      <c r="A1418" s="230">
        <v>38478</v>
      </c>
      <c r="B1418" s="123">
        <v>425</v>
      </c>
    </row>
    <row r="1419" spans="1:2">
      <c r="A1419" s="230">
        <v>38477</v>
      </c>
      <c r="B1419" s="123">
        <v>430</v>
      </c>
    </row>
    <row r="1420" spans="1:2">
      <c r="A1420" s="230">
        <v>38476</v>
      </c>
      <c r="B1420" s="123">
        <v>427</v>
      </c>
    </row>
    <row r="1421" spans="1:2">
      <c r="A1421" s="230">
        <v>38475</v>
      </c>
      <c r="B1421" s="123">
        <v>444</v>
      </c>
    </row>
    <row r="1422" spans="1:2">
      <c r="A1422" s="230">
        <v>38474</v>
      </c>
      <c r="B1422" s="123">
        <v>456</v>
      </c>
    </row>
    <row r="1423" spans="1:2">
      <c r="A1423" s="230">
        <v>38471</v>
      </c>
      <c r="B1423" s="123">
        <v>457</v>
      </c>
    </row>
    <row r="1424" spans="1:2">
      <c r="A1424" s="230">
        <v>38470</v>
      </c>
      <c r="B1424" s="123">
        <v>462</v>
      </c>
    </row>
    <row r="1425" spans="1:2">
      <c r="A1425" s="230">
        <v>38469</v>
      </c>
      <c r="B1425" s="123">
        <v>447</v>
      </c>
    </row>
    <row r="1426" spans="1:2">
      <c r="A1426" s="230">
        <v>38468</v>
      </c>
      <c r="B1426" s="123">
        <v>446</v>
      </c>
    </row>
    <row r="1427" spans="1:2">
      <c r="A1427" s="230">
        <v>38467</v>
      </c>
      <c r="B1427" s="123">
        <v>448</v>
      </c>
    </row>
    <row r="1428" spans="1:2">
      <c r="A1428" s="230">
        <v>38464</v>
      </c>
      <c r="B1428" s="123">
        <v>450</v>
      </c>
    </row>
    <row r="1429" spans="1:2">
      <c r="A1429" s="230">
        <v>38463</v>
      </c>
      <c r="B1429" s="123">
        <v>441</v>
      </c>
    </row>
    <row r="1430" spans="1:2">
      <c r="A1430" s="230">
        <v>38462</v>
      </c>
      <c r="B1430" s="123">
        <v>464</v>
      </c>
    </row>
    <row r="1431" spans="1:2">
      <c r="A1431" s="230">
        <v>38461</v>
      </c>
      <c r="B1431" s="123">
        <v>462</v>
      </c>
    </row>
    <row r="1432" spans="1:2">
      <c r="A1432" s="230">
        <v>38460</v>
      </c>
      <c r="B1432" s="123">
        <v>479</v>
      </c>
    </row>
    <row r="1433" spans="1:2">
      <c r="A1433" s="230">
        <v>38457</v>
      </c>
      <c r="B1433" s="123">
        <v>456</v>
      </c>
    </row>
    <row r="1434" spans="1:2">
      <c r="A1434" s="230">
        <v>38456</v>
      </c>
      <c r="B1434" s="123">
        <v>456</v>
      </c>
    </row>
    <row r="1435" spans="1:2">
      <c r="A1435" s="230">
        <v>38455</v>
      </c>
      <c r="B1435" s="123">
        <v>432</v>
      </c>
    </row>
    <row r="1436" spans="1:2">
      <c r="A1436" s="230">
        <v>38454</v>
      </c>
      <c r="B1436" s="123">
        <v>441</v>
      </c>
    </row>
    <row r="1437" spans="1:2">
      <c r="A1437" s="230">
        <v>38453</v>
      </c>
      <c r="B1437" s="123">
        <v>446</v>
      </c>
    </row>
    <row r="1438" spans="1:2">
      <c r="A1438" s="230">
        <v>38450</v>
      </c>
      <c r="B1438" s="123">
        <v>446</v>
      </c>
    </row>
    <row r="1439" spans="1:2">
      <c r="A1439" s="230">
        <v>38449</v>
      </c>
      <c r="B1439" s="123">
        <v>450</v>
      </c>
    </row>
    <row r="1440" spans="1:2">
      <c r="A1440" s="230">
        <v>38448</v>
      </c>
      <c r="B1440" s="123">
        <v>448</v>
      </c>
    </row>
    <row r="1441" spans="1:2">
      <c r="A1441" s="230">
        <v>38447</v>
      </c>
      <c r="B1441" s="123">
        <v>463</v>
      </c>
    </row>
    <row r="1442" spans="1:2">
      <c r="A1442" s="230">
        <v>38446</v>
      </c>
      <c r="B1442" s="123">
        <v>474</v>
      </c>
    </row>
    <row r="1443" spans="1:2">
      <c r="A1443" s="230">
        <v>38443</v>
      </c>
      <c r="B1443" s="123">
        <v>459</v>
      </c>
    </row>
    <row r="1444" spans="1:2">
      <c r="A1444" s="230">
        <v>38442</v>
      </c>
      <c r="B1444" s="123">
        <v>458</v>
      </c>
    </row>
    <row r="1445" spans="1:2">
      <c r="A1445" s="230">
        <v>38441</v>
      </c>
      <c r="B1445" s="123">
        <v>462</v>
      </c>
    </row>
    <row r="1446" spans="1:2">
      <c r="A1446" s="230">
        <v>38440</v>
      </c>
      <c r="B1446" s="123">
        <v>472</v>
      </c>
    </row>
    <row r="1447" spans="1:2">
      <c r="A1447" s="230">
        <v>38439</v>
      </c>
      <c r="B1447" s="123">
        <v>478</v>
      </c>
    </row>
    <row r="1448" spans="1:2">
      <c r="A1448" s="230">
        <v>38435</v>
      </c>
      <c r="B1448" s="123">
        <v>474</v>
      </c>
    </row>
    <row r="1449" spans="1:2">
      <c r="A1449" s="230">
        <v>38434</v>
      </c>
      <c r="B1449" s="123">
        <v>463</v>
      </c>
    </row>
    <row r="1450" spans="1:2">
      <c r="A1450" s="230">
        <v>38433</v>
      </c>
      <c r="B1450" s="123">
        <v>445</v>
      </c>
    </row>
    <row r="1451" spans="1:2">
      <c r="A1451" s="230">
        <v>38432</v>
      </c>
      <c r="B1451" s="123">
        <v>436</v>
      </c>
    </row>
    <row r="1452" spans="1:2">
      <c r="A1452" s="230">
        <v>38429</v>
      </c>
      <c r="B1452" s="123">
        <v>429</v>
      </c>
    </row>
    <row r="1453" spans="1:2">
      <c r="A1453" s="230">
        <v>38428</v>
      </c>
      <c r="B1453" s="123">
        <v>427</v>
      </c>
    </row>
    <row r="1454" spans="1:2">
      <c r="A1454" s="230">
        <v>38427</v>
      </c>
      <c r="B1454" s="123">
        <v>431</v>
      </c>
    </row>
    <row r="1455" spans="1:2">
      <c r="A1455" s="230">
        <v>38426</v>
      </c>
      <c r="B1455" s="123">
        <v>419</v>
      </c>
    </row>
    <row r="1456" spans="1:2">
      <c r="A1456" s="230">
        <v>38425</v>
      </c>
      <c r="B1456" s="123">
        <v>411</v>
      </c>
    </row>
    <row r="1457" spans="1:2">
      <c r="A1457" s="230">
        <v>38422</v>
      </c>
      <c r="B1457" s="123">
        <v>399</v>
      </c>
    </row>
    <row r="1458" spans="1:2">
      <c r="A1458" s="230">
        <v>38421</v>
      </c>
      <c r="B1458" s="123">
        <v>392</v>
      </c>
    </row>
    <row r="1459" spans="1:2">
      <c r="A1459" s="230">
        <v>38420</v>
      </c>
      <c r="B1459" s="123">
        <v>386</v>
      </c>
    </row>
    <row r="1460" spans="1:2">
      <c r="A1460" s="230">
        <v>38419</v>
      </c>
      <c r="B1460" s="123">
        <v>376</v>
      </c>
    </row>
    <row r="1461" spans="1:2">
      <c r="A1461" s="230">
        <v>38418</v>
      </c>
      <c r="B1461" s="123">
        <v>377</v>
      </c>
    </row>
    <row r="1462" spans="1:2">
      <c r="A1462" s="230">
        <v>38415</v>
      </c>
      <c r="B1462" s="123">
        <v>384</v>
      </c>
    </row>
    <row r="1463" spans="1:2">
      <c r="A1463" s="230">
        <v>38414</v>
      </c>
      <c r="B1463" s="123">
        <v>389</v>
      </c>
    </row>
    <row r="1464" spans="1:2">
      <c r="A1464" s="230">
        <v>38413</v>
      </c>
      <c r="B1464" s="123">
        <v>392</v>
      </c>
    </row>
    <row r="1465" spans="1:2">
      <c r="A1465" s="230">
        <v>38412</v>
      </c>
      <c r="B1465" s="123">
        <v>395</v>
      </c>
    </row>
    <row r="1466" spans="1:2">
      <c r="A1466" s="230">
        <v>38411</v>
      </c>
      <c r="B1466" s="123">
        <v>393</v>
      </c>
    </row>
    <row r="1467" spans="1:2">
      <c r="A1467" s="230">
        <v>38408</v>
      </c>
      <c r="B1467" s="123">
        <v>391</v>
      </c>
    </row>
    <row r="1468" spans="1:2">
      <c r="A1468" s="230">
        <v>38407</v>
      </c>
      <c r="B1468" s="123">
        <v>392</v>
      </c>
    </row>
    <row r="1469" spans="1:2">
      <c r="A1469" s="230">
        <v>38406</v>
      </c>
      <c r="B1469" s="123">
        <v>400</v>
      </c>
    </row>
    <row r="1470" spans="1:2">
      <c r="A1470" s="230">
        <v>38405</v>
      </c>
      <c r="B1470" s="123">
        <v>403</v>
      </c>
    </row>
    <row r="1471" spans="1:2">
      <c r="A1471" s="230">
        <v>38404</v>
      </c>
      <c r="B1471" s="123">
        <v>396</v>
      </c>
    </row>
    <row r="1472" spans="1:2">
      <c r="A1472" s="230">
        <v>38401</v>
      </c>
      <c r="B1472" s="123">
        <v>396</v>
      </c>
    </row>
    <row r="1473" spans="1:2">
      <c r="A1473" s="230">
        <v>38400</v>
      </c>
      <c r="B1473" s="123">
        <v>393</v>
      </c>
    </row>
    <row r="1474" spans="1:2">
      <c r="A1474" s="230">
        <v>38399</v>
      </c>
      <c r="B1474" s="123">
        <v>404</v>
      </c>
    </row>
    <row r="1475" spans="1:2">
      <c r="A1475" s="230">
        <v>38398</v>
      </c>
      <c r="B1475" s="123">
        <v>406</v>
      </c>
    </row>
    <row r="1476" spans="1:2">
      <c r="A1476" s="230">
        <v>38397</v>
      </c>
      <c r="B1476" s="123">
        <v>405</v>
      </c>
    </row>
    <row r="1477" spans="1:2">
      <c r="A1477" s="230">
        <v>38394</v>
      </c>
      <c r="B1477" s="123">
        <v>404</v>
      </c>
    </row>
    <row r="1478" spans="1:2">
      <c r="A1478" s="230">
        <v>38393</v>
      </c>
      <c r="B1478" s="123">
        <v>409</v>
      </c>
    </row>
    <row r="1479" spans="1:2">
      <c r="A1479" s="230">
        <v>38392</v>
      </c>
      <c r="B1479" s="123">
        <v>413</v>
      </c>
    </row>
    <row r="1480" spans="1:2">
      <c r="A1480" s="230">
        <v>38391</v>
      </c>
      <c r="B1480" s="123">
        <v>413</v>
      </c>
    </row>
    <row r="1481" spans="1:2">
      <c r="A1481" s="230">
        <v>38390</v>
      </c>
      <c r="B1481" s="123">
        <v>405</v>
      </c>
    </row>
    <row r="1482" spans="1:2">
      <c r="A1482" s="230">
        <v>38387</v>
      </c>
      <c r="B1482" s="123">
        <v>411</v>
      </c>
    </row>
    <row r="1483" spans="1:2">
      <c r="A1483" s="230">
        <v>38386</v>
      </c>
      <c r="B1483" s="123">
        <v>423</v>
      </c>
    </row>
    <row r="1484" spans="1:2">
      <c r="A1484" s="230">
        <v>38385</v>
      </c>
      <c r="B1484" s="123">
        <v>425</v>
      </c>
    </row>
    <row r="1485" spans="1:2">
      <c r="A1485" s="230">
        <v>38384</v>
      </c>
      <c r="B1485" s="123">
        <v>421</v>
      </c>
    </row>
    <row r="1486" spans="1:2">
      <c r="A1486" s="230">
        <v>38383</v>
      </c>
      <c r="B1486" s="123">
        <v>418</v>
      </c>
    </row>
    <row r="1487" spans="1:2">
      <c r="A1487" s="230">
        <v>38380</v>
      </c>
      <c r="B1487" s="123">
        <v>419</v>
      </c>
    </row>
    <row r="1488" spans="1:2">
      <c r="A1488" s="230">
        <v>38379</v>
      </c>
      <c r="B1488" s="123">
        <v>414</v>
      </c>
    </row>
    <row r="1489" spans="1:2">
      <c r="A1489" s="230">
        <v>38378</v>
      </c>
      <c r="B1489" s="123">
        <v>412</v>
      </c>
    </row>
    <row r="1490" spans="1:2">
      <c r="A1490" s="230">
        <v>38377</v>
      </c>
      <c r="B1490" s="123">
        <v>419</v>
      </c>
    </row>
    <row r="1491" spans="1:2">
      <c r="A1491" s="230">
        <v>38376</v>
      </c>
      <c r="B1491" s="123">
        <v>428</v>
      </c>
    </row>
    <row r="1492" spans="1:2">
      <c r="A1492" s="230">
        <v>38373</v>
      </c>
      <c r="B1492" s="123">
        <v>431</v>
      </c>
    </row>
    <row r="1493" spans="1:2">
      <c r="A1493" s="230">
        <v>38372</v>
      </c>
      <c r="B1493" s="123">
        <v>436</v>
      </c>
    </row>
    <row r="1494" spans="1:2">
      <c r="A1494" s="230">
        <v>38371</v>
      </c>
      <c r="B1494" s="123">
        <v>439</v>
      </c>
    </row>
    <row r="1495" spans="1:2">
      <c r="A1495" s="230">
        <v>38370</v>
      </c>
      <c r="B1495" s="123">
        <v>440</v>
      </c>
    </row>
    <row r="1496" spans="1:2">
      <c r="A1496" s="230">
        <v>38369</v>
      </c>
      <c r="B1496" s="123">
        <v>434</v>
      </c>
    </row>
    <row r="1497" spans="1:2">
      <c r="A1497" s="230">
        <v>38366</v>
      </c>
      <c r="B1497" s="123">
        <v>434</v>
      </c>
    </row>
    <row r="1498" spans="1:2">
      <c r="A1498" s="230">
        <v>38365</v>
      </c>
      <c r="B1498" s="123">
        <v>424</v>
      </c>
    </row>
    <row r="1499" spans="1:2">
      <c r="A1499" s="230">
        <v>38364</v>
      </c>
      <c r="B1499" s="123">
        <v>420</v>
      </c>
    </row>
    <row r="1500" spans="1:2">
      <c r="A1500" s="230">
        <v>38363</v>
      </c>
      <c r="B1500" s="123">
        <v>433</v>
      </c>
    </row>
    <row r="1501" spans="1:2">
      <c r="A1501" s="230">
        <v>38362</v>
      </c>
      <c r="B1501" s="123">
        <v>433</v>
      </c>
    </row>
    <row r="1502" spans="1:2">
      <c r="A1502" s="230">
        <v>38359</v>
      </c>
      <c r="B1502" s="123">
        <v>417</v>
      </c>
    </row>
    <row r="1503" spans="1:2">
      <c r="A1503" s="230">
        <v>38358</v>
      </c>
      <c r="B1503" s="123">
        <v>422</v>
      </c>
    </row>
    <row r="1504" spans="1:2">
      <c r="A1504" s="230">
        <v>38357</v>
      </c>
      <c r="B1504" s="123">
        <v>416</v>
      </c>
    </row>
    <row r="1505" spans="1:2">
      <c r="A1505" s="230">
        <v>38356</v>
      </c>
      <c r="B1505" s="123">
        <v>395</v>
      </c>
    </row>
    <row r="1506" spans="1:2">
      <c r="A1506" s="230">
        <v>38355</v>
      </c>
      <c r="B1506" s="123">
        <v>385</v>
      </c>
    </row>
    <row r="1507" spans="1:2">
      <c r="A1507" s="230">
        <v>38352</v>
      </c>
      <c r="B1507" s="123">
        <v>382</v>
      </c>
    </row>
    <row r="1508" spans="1:2">
      <c r="A1508" s="230">
        <v>38351</v>
      </c>
      <c r="B1508" s="123">
        <v>379</v>
      </c>
    </row>
    <row r="1509" spans="1:2">
      <c r="A1509" s="230">
        <v>38350</v>
      </c>
      <c r="B1509" s="123">
        <v>378</v>
      </c>
    </row>
    <row r="1510" spans="1:2">
      <c r="A1510" s="230">
        <v>38349</v>
      </c>
      <c r="B1510" s="123">
        <v>381</v>
      </c>
    </row>
    <row r="1511" spans="1:2">
      <c r="A1511" s="230">
        <v>38348</v>
      </c>
      <c r="B1511" s="123">
        <v>377</v>
      </c>
    </row>
    <row r="1512" spans="1:2">
      <c r="A1512" s="230">
        <v>38344</v>
      </c>
      <c r="B1512" s="123">
        <v>386</v>
      </c>
    </row>
    <row r="1513" spans="1:2">
      <c r="A1513" s="230">
        <v>38343</v>
      </c>
      <c r="B1513" s="123">
        <v>386</v>
      </c>
    </row>
    <row r="1514" spans="1:2">
      <c r="A1514" s="230">
        <v>38342</v>
      </c>
      <c r="B1514" s="123">
        <v>389</v>
      </c>
    </row>
    <row r="1515" spans="1:2">
      <c r="A1515" s="230">
        <v>38341</v>
      </c>
      <c r="B1515" s="123">
        <v>388</v>
      </c>
    </row>
    <row r="1516" spans="1:2">
      <c r="A1516" s="230">
        <v>38338</v>
      </c>
      <c r="B1516" s="123">
        <v>396</v>
      </c>
    </row>
    <row r="1517" spans="1:2">
      <c r="A1517" s="230">
        <v>38337</v>
      </c>
      <c r="B1517" s="123">
        <v>402</v>
      </c>
    </row>
    <row r="1518" spans="1:2">
      <c r="A1518" s="230">
        <v>38336</v>
      </c>
      <c r="B1518" s="123">
        <v>407</v>
      </c>
    </row>
    <row r="1519" spans="1:2">
      <c r="A1519" s="230">
        <v>38335</v>
      </c>
      <c r="B1519" s="123">
        <v>411</v>
      </c>
    </row>
    <row r="1520" spans="1:2">
      <c r="A1520" s="230">
        <v>38334</v>
      </c>
      <c r="B1520" s="123">
        <v>410</v>
      </c>
    </row>
    <row r="1521" spans="1:2">
      <c r="A1521" s="230">
        <v>38331</v>
      </c>
      <c r="B1521" s="123">
        <v>412</v>
      </c>
    </row>
    <row r="1522" spans="1:2">
      <c r="A1522" s="230">
        <v>38330</v>
      </c>
      <c r="B1522" s="123">
        <v>419</v>
      </c>
    </row>
    <row r="1523" spans="1:2">
      <c r="A1523" s="230">
        <v>38329</v>
      </c>
      <c r="B1523" s="123">
        <v>415</v>
      </c>
    </row>
    <row r="1524" spans="1:2">
      <c r="A1524" s="230">
        <v>38328</v>
      </c>
      <c r="B1524" s="123">
        <v>407</v>
      </c>
    </row>
    <row r="1525" spans="1:2">
      <c r="A1525" s="230">
        <v>38327</v>
      </c>
      <c r="B1525" s="123">
        <v>412</v>
      </c>
    </row>
    <row r="1526" spans="1:2">
      <c r="A1526" s="230">
        <v>38324</v>
      </c>
      <c r="B1526" s="123">
        <v>413</v>
      </c>
    </row>
    <row r="1527" spans="1:2">
      <c r="A1527" s="230">
        <v>38323</v>
      </c>
      <c r="B1527" s="123">
        <v>412</v>
      </c>
    </row>
    <row r="1528" spans="1:2">
      <c r="A1528" s="230">
        <v>38322</v>
      </c>
      <c r="B1528" s="123">
        <v>405</v>
      </c>
    </row>
    <row r="1529" spans="1:2">
      <c r="A1529" s="230">
        <v>38321</v>
      </c>
      <c r="B1529" s="123">
        <v>414</v>
      </c>
    </row>
    <row r="1530" spans="1:2">
      <c r="A1530" s="230">
        <v>38320</v>
      </c>
      <c r="B1530" s="123">
        <v>418</v>
      </c>
    </row>
    <row r="1531" spans="1:2">
      <c r="A1531" s="230">
        <v>38317</v>
      </c>
      <c r="B1531" s="123">
        <v>412</v>
      </c>
    </row>
    <row r="1532" spans="1:2">
      <c r="A1532" s="230">
        <v>38316</v>
      </c>
      <c r="B1532" s="123">
        <v>416</v>
      </c>
    </row>
    <row r="1533" spans="1:2">
      <c r="A1533" s="230">
        <v>38315</v>
      </c>
      <c r="B1533" s="123">
        <v>416</v>
      </c>
    </row>
    <row r="1534" spans="1:2">
      <c r="A1534" s="230">
        <v>38314</v>
      </c>
      <c r="B1534" s="123">
        <v>426</v>
      </c>
    </row>
    <row r="1535" spans="1:2">
      <c r="A1535" s="230">
        <v>38313</v>
      </c>
      <c r="B1535" s="123">
        <v>433</v>
      </c>
    </row>
    <row r="1536" spans="1:2">
      <c r="A1536" s="230">
        <v>38310</v>
      </c>
      <c r="B1536" s="123">
        <v>433</v>
      </c>
    </row>
    <row r="1537" spans="1:2">
      <c r="A1537" s="230">
        <v>38309</v>
      </c>
      <c r="B1537" s="123">
        <v>431</v>
      </c>
    </row>
    <row r="1538" spans="1:2">
      <c r="A1538" s="230">
        <v>38308</v>
      </c>
      <c r="B1538" s="123">
        <v>430</v>
      </c>
    </row>
    <row r="1539" spans="1:2">
      <c r="A1539" s="230">
        <v>38307</v>
      </c>
      <c r="B1539" s="123">
        <v>438</v>
      </c>
    </row>
    <row r="1540" spans="1:2">
      <c r="A1540" s="230">
        <v>38303</v>
      </c>
      <c r="B1540" s="123">
        <v>441</v>
      </c>
    </row>
    <row r="1541" spans="1:2">
      <c r="A1541" s="230">
        <v>38302</v>
      </c>
      <c r="B1541" s="123">
        <v>456</v>
      </c>
    </row>
    <row r="1542" spans="1:2">
      <c r="A1542" s="230">
        <v>38301</v>
      </c>
      <c r="B1542" s="123">
        <v>456</v>
      </c>
    </row>
    <row r="1543" spans="1:2">
      <c r="A1543" s="230">
        <v>38300</v>
      </c>
      <c r="B1543" s="123">
        <v>462</v>
      </c>
    </row>
    <row r="1544" spans="1:2">
      <c r="A1544" s="230">
        <v>38299</v>
      </c>
      <c r="B1544" s="123">
        <v>459</v>
      </c>
    </row>
    <row r="1545" spans="1:2">
      <c r="A1545" s="230">
        <v>38296</v>
      </c>
      <c r="B1545" s="123">
        <v>455</v>
      </c>
    </row>
    <row r="1546" spans="1:2">
      <c r="A1546" s="230">
        <v>38295</v>
      </c>
      <c r="B1546" s="123">
        <v>448</v>
      </c>
    </row>
    <row r="1547" spans="1:2">
      <c r="A1547" s="230">
        <v>38294</v>
      </c>
      <c r="B1547" s="123">
        <v>457</v>
      </c>
    </row>
    <row r="1548" spans="1:2">
      <c r="A1548" s="230">
        <v>38292</v>
      </c>
      <c r="B1548" s="123">
        <v>462</v>
      </c>
    </row>
    <row r="1549" spans="1:2">
      <c r="A1549" s="230">
        <v>38289</v>
      </c>
      <c r="B1549" s="123">
        <v>473</v>
      </c>
    </row>
    <row r="1550" spans="1:2">
      <c r="A1550" s="230">
        <v>38288</v>
      </c>
      <c r="B1550" s="123">
        <v>483</v>
      </c>
    </row>
    <row r="1551" spans="1:2">
      <c r="A1551" s="230">
        <v>38287</v>
      </c>
      <c r="B1551" s="123">
        <v>481</v>
      </c>
    </row>
    <row r="1552" spans="1:2">
      <c r="A1552" s="230">
        <v>38286</v>
      </c>
      <c r="B1552" s="123">
        <v>504</v>
      </c>
    </row>
    <row r="1553" spans="1:2">
      <c r="A1553" s="230">
        <v>38285</v>
      </c>
      <c r="B1553" s="123">
        <v>510</v>
      </c>
    </row>
    <row r="1554" spans="1:2">
      <c r="A1554" s="230">
        <v>38282</v>
      </c>
      <c r="B1554" s="123">
        <v>490</v>
      </c>
    </row>
    <row r="1555" spans="1:2">
      <c r="A1555" s="230">
        <v>38281</v>
      </c>
      <c r="B1555" s="123">
        <v>486</v>
      </c>
    </row>
    <row r="1556" spans="1:2">
      <c r="A1556" s="230">
        <v>38280</v>
      </c>
      <c r="B1556" s="123">
        <v>489</v>
      </c>
    </row>
    <row r="1557" spans="1:2">
      <c r="A1557" s="230">
        <v>38279</v>
      </c>
      <c r="B1557" s="123">
        <v>484</v>
      </c>
    </row>
    <row r="1558" spans="1:2">
      <c r="A1558" s="230">
        <v>38278</v>
      </c>
      <c r="B1558" s="123">
        <v>466</v>
      </c>
    </row>
    <row r="1559" spans="1:2">
      <c r="A1559" s="230">
        <v>38275</v>
      </c>
      <c r="B1559" s="123">
        <v>464</v>
      </c>
    </row>
    <row r="1560" spans="1:2">
      <c r="A1560" s="230">
        <v>38274</v>
      </c>
      <c r="B1560" s="123">
        <v>481</v>
      </c>
    </row>
    <row r="1561" spans="1:2">
      <c r="A1561" s="230">
        <v>38273</v>
      </c>
      <c r="B1561" s="123">
        <v>452</v>
      </c>
    </row>
    <row r="1562" spans="1:2">
      <c r="A1562" s="230">
        <v>38271</v>
      </c>
      <c r="B1562" s="123">
        <v>443</v>
      </c>
    </row>
    <row r="1563" spans="1:2">
      <c r="A1563" s="230">
        <v>38268</v>
      </c>
      <c r="B1563" s="123">
        <v>443</v>
      </c>
    </row>
    <row r="1564" spans="1:2">
      <c r="A1564" s="230">
        <v>38267</v>
      </c>
      <c r="B1564" s="123">
        <v>457</v>
      </c>
    </row>
    <row r="1565" spans="1:2">
      <c r="A1565" s="230">
        <v>38266</v>
      </c>
      <c r="B1565" s="123">
        <v>451</v>
      </c>
    </row>
    <row r="1566" spans="1:2">
      <c r="A1566" s="230">
        <v>38265</v>
      </c>
      <c r="B1566" s="123">
        <v>445</v>
      </c>
    </row>
    <row r="1567" spans="1:2">
      <c r="A1567" s="230">
        <v>38264</v>
      </c>
      <c r="B1567" s="123">
        <v>445</v>
      </c>
    </row>
    <row r="1568" spans="1:2">
      <c r="A1568" s="230">
        <v>38261</v>
      </c>
      <c r="B1568" s="123">
        <v>464</v>
      </c>
    </row>
    <row r="1569" spans="1:2">
      <c r="A1569" s="230">
        <v>38260</v>
      </c>
      <c r="B1569" s="123">
        <v>469</v>
      </c>
    </row>
    <row r="1570" spans="1:2">
      <c r="A1570" s="230">
        <v>38259</v>
      </c>
      <c r="B1570" s="123">
        <v>475</v>
      </c>
    </row>
    <row r="1571" spans="1:2">
      <c r="A1571" s="230">
        <v>38258</v>
      </c>
      <c r="B1571" s="123">
        <v>483</v>
      </c>
    </row>
    <row r="1572" spans="1:2">
      <c r="A1572" s="230">
        <v>38257</v>
      </c>
      <c r="B1572" s="123">
        <v>486</v>
      </c>
    </row>
    <row r="1573" spans="1:2">
      <c r="A1573" s="230">
        <v>38254</v>
      </c>
      <c r="B1573" s="123">
        <v>477</v>
      </c>
    </row>
    <row r="1574" spans="1:2">
      <c r="A1574" s="230">
        <v>38253</v>
      </c>
      <c r="B1574" s="123">
        <v>472</v>
      </c>
    </row>
    <row r="1575" spans="1:2">
      <c r="A1575" s="230">
        <v>38252</v>
      </c>
      <c r="B1575" s="123">
        <v>461</v>
      </c>
    </row>
    <row r="1576" spans="1:2">
      <c r="A1576" s="230">
        <v>38251</v>
      </c>
      <c r="B1576" s="123">
        <v>463</v>
      </c>
    </row>
    <row r="1577" spans="1:2">
      <c r="A1577" s="230">
        <v>38250</v>
      </c>
      <c r="B1577" s="123">
        <v>458</v>
      </c>
    </row>
    <row r="1578" spans="1:2">
      <c r="A1578" s="230">
        <v>38247</v>
      </c>
      <c r="B1578" s="123">
        <v>466</v>
      </c>
    </row>
    <row r="1579" spans="1:2">
      <c r="A1579" s="230">
        <v>38246</v>
      </c>
      <c r="B1579" s="123">
        <v>484</v>
      </c>
    </row>
    <row r="1580" spans="1:2">
      <c r="A1580" s="230">
        <v>38245</v>
      </c>
      <c r="B1580" s="123">
        <v>494</v>
      </c>
    </row>
    <row r="1581" spans="1:2">
      <c r="A1581" s="230">
        <v>38244</v>
      </c>
      <c r="B1581" s="123">
        <v>502</v>
      </c>
    </row>
    <row r="1582" spans="1:2">
      <c r="A1582" s="230">
        <v>38243</v>
      </c>
      <c r="B1582" s="123">
        <v>508</v>
      </c>
    </row>
    <row r="1583" spans="1:2">
      <c r="A1583" s="230">
        <v>38240</v>
      </c>
      <c r="B1583" s="123">
        <v>501</v>
      </c>
    </row>
    <row r="1584" spans="1:2">
      <c r="A1584" s="230">
        <v>38239</v>
      </c>
      <c r="B1584" s="123">
        <v>499</v>
      </c>
    </row>
    <row r="1585" spans="1:2">
      <c r="A1585" s="230">
        <v>38238</v>
      </c>
      <c r="B1585" s="123">
        <v>496</v>
      </c>
    </row>
    <row r="1586" spans="1:2">
      <c r="A1586" s="230">
        <v>38236</v>
      </c>
      <c r="B1586" s="123">
        <v>511</v>
      </c>
    </row>
    <row r="1587" spans="1:2">
      <c r="A1587" s="230">
        <v>38233</v>
      </c>
      <c r="B1587" s="123">
        <v>511</v>
      </c>
    </row>
    <row r="1588" spans="1:2">
      <c r="A1588" s="230">
        <v>38232</v>
      </c>
      <c r="B1588" s="123">
        <v>522</v>
      </c>
    </row>
    <row r="1589" spans="1:2">
      <c r="A1589" s="230">
        <v>38231</v>
      </c>
      <c r="B1589" s="123">
        <v>521</v>
      </c>
    </row>
    <row r="1590" spans="1:2">
      <c r="A1590" s="230">
        <v>38230</v>
      </c>
      <c r="B1590" s="123">
        <v>521</v>
      </c>
    </row>
    <row r="1591" spans="1:2">
      <c r="A1591" s="230">
        <v>38229</v>
      </c>
      <c r="B1591" s="123">
        <v>509</v>
      </c>
    </row>
    <row r="1592" spans="1:2">
      <c r="A1592" s="230">
        <v>38226</v>
      </c>
      <c r="B1592" s="123">
        <v>525</v>
      </c>
    </row>
    <row r="1593" spans="1:2">
      <c r="A1593" s="230">
        <v>38225</v>
      </c>
      <c r="B1593" s="123">
        <v>534</v>
      </c>
    </row>
    <row r="1594" spans="1:2">
      <c r="A1594" s="230">
        <v>38224</v>
      </c>
      <c r="B1594" s="123">
        <v>522</v>
      </c>
    </row>
    <row r="1595" spans="1:2">
      <c r="A1595" s="230">
        <v>38223</v>
      </c>
      <c r="B1595" s="123">
        <v>516</v>
      </c>
    </row>
    <row r="1596" spans="1:2">
      <c r="A1596" s="230">
        <v>38222</v>
      </c>
      <c r="B1596" s="123">
        <v>523</v>
      </c>
    </row>
    <row r="1597" spans="1:2">
      <c r="A1597" s="230">
        <v>38219</v>
      </c>
      <c r="B1597" s="123">
        <v>527</v>
      </c>
    </row>
    <row r="1598" spans="1:2">
      <c r="A1598" s="230">
        <v>38218</v>
      </c>
      <c r="B1598" s="123">
        <v>549</v>
      </c>
    </row>
    <row r="1599" spans="1:2">
      <c r="A1599" s="230">
        <v>38217</v>
      </c>
      <c r="B1599" s="123">
        <v>550</v>
      </c>
    </row>
    <row r="1600" spans="1:2">
      <c r="A1600" s="230">
        <v>38216</v>
      </c>
      <c r="B1600" s="123">
        <v>554</v>
      </c>
    </row>
    <row r="1601" spans="1:2">
      <c r="A1601" s="230">
        <v>38215</v>
      </c>
      <c r="B1601" s="123">
        <v>561</v>
      </c>
    </row>
    <row r="1602" spans="1:2">
      <c r="A1602" s="230">
        <v>38212</v>
      </c>
      <c r="B1602" s="123">
        <v>563</v>
      </c>
    </row>
    <row r="1603" spans="1:2">
      <c r="A1603" s="230">
        <v>38211</v>
      </c>
      <c r="B1603" s="123">
        <v>579</v>
      </c>
    </row>
    <row r="1604" spans="1:2">
      <c r="A1604" s="230">
        <v>38210</v>
      </c>
      <c r="B1604" s="123">
        <v>585</v>
      </c>
    </row>
    <row r="1605" spans="1:2">
      <c r="A1605" s="230">
        <v>38209</v>
      </c>
      <c r="B1605" s="123">
        <v>582</v>
      </c>
    </row>
    <row r="1606" spans="1:2">
      <c r="A1606" s="230">
        <v>38208</v>
      </c>
      <c r="B1606" s="123">
        <v>590</v>
      </c>
    </row>
    <row r="1607" spans="1:2">
      <c r="A1607" s="230">
        <v>38205</v>
      </c>
      <c r="B1607" s="123">
        <v>595</v>
      </c>
    </row>
    <row r="1608" spans="1:2">
      <c r="A1608" s="230">
        <v>38204</v>
      </c>
      <c r="B1608" s="123">
        <v>606</v>
      </c>
    </row>
    <row r="1609" spans="1:2">
      <c r="A1609" s="230">
        <v>38203</v>
      </c>
      <c r="B1609" s="123">
        <v>598</v>
      </c>
    </row>
    <row r="1610" spans="1:2">
      <c r="A1610" s="230">
        <v>38202</v>
      </c>
      <c r="B1610" s="123">
        <v>598</v>
      </c>
    </row>
    <row r="1611" spans="1:2">
      <c r="A1611" s="230">
        <v>38201</v>
      </c>
      <c r="B1611" s="123">
        <v>596</v>
      </c>
    </row>
    <row r="1612" spans="1:2">
      <c r="A1612" s="230">
        <v>38198</v>
      </c>
      <c r="B1612" s="123">
        <v>593</v>
      </c>
    </row>
    <row r="1613" spans="1:2">
      <c r="A1613" s="230">
        <v>38197</v>
      </c>
      <c r="B1613" s="123">
        <v>592</v>
      </c>
    </row>
    <row r="1614" spans="1:2">
      <c r="A1614" s="230">
        <v>38196</v>
      </c>
      <c r="B1614" s="123">
        <v>611</v>
      </c>
    </row>
    <row r="1615" spans="1:2">
      <c r="A1615" s="230">
        <v>38195</v>
      </c>
      <c r="B1615" s="123">
        <v>628</v>
      </c>
    </row>
    <row r="1616" spans="1:2">
      <c r="A1616" s="230">
        <v>38194</v>
      </c>
      <c r="B1616" s="123">
        <v>627</v>
      </c>
    </row>
    <row r="1617" spans="1:2">
      <c r="A1617" s="230">
        <v>38191</v>
      </c>
      <c r="B1617" s="123">
        <v>613</v>
      </c>
    </row>
    <row r="1618" spans="1:2">
      <c r="A1618" s="230">
        <v>38190</v>
      </c>
      <c r="B1618" s="123">
        <v>606</v>
      </c>
    </row>
    <row r="1619" spans="1:2">
      <c r="A1619" s="230">
        <v>38189</v>
      </c>
      <c r="B1619" s="123">
        <v>607</v>
      </c>
    </row>
    <row r="1620" spans="1:2">
      <c r="A1620" s="230">
        <v>38188</v>
      </c>
      <c r="B1620" s="123">
        <v>589</v>
      </c>
    </row>
    <row r="1621" spans="1:2">
      <c r="A1621" s="230">
        <v>38187</v>
      </c>
      <c r="B1621" s="123">
        <v>587</v>
      </c>
    </row>
    <row r="1622" spans="1:2">
      <c r="A1622" s="230">
        <v>38184</v>
      </c>
      <c r="B1622" s="123">
        <v>583</v>
      </c>
    </row>
    <row r="1623" spans="1:2">
      <c r="A1623" s="230">
        <v>38183</v>
      </c>
      <c r="B1623" s="123">
        <v>607</v>
      </c>
    </row>
    <row r="1624" spans="1:2">
      <c r="A1624" s="230">
        <v>38182</v>
      </c>
      <c r="B1624" s="123">
        <v>615</v>
      </c>
    </row>
    <row r="1625" spans="1:2">
      <c r="A1625" s="230">
        <v>38181</v>
      </c>
      <c r="B1625" s="123">
        <v>621</v>
      </c>
    </row>
    <row r="1626" spans="1:2">
      <c r="A1626" s="230">
        <v>38180</v>
      </c>
      <c r="B1626" s="123">
        <v>625</v>
      </c>
    </row>
    <row r="1627" spans="1:2">
      <c r="A1627" s="230">
        <v>38177</v>
      </c>
      <c r="B1627" s="123">
        <v>633</v>
      </c>
    </row>
    <row r="1628" spans="1:2">
      <c r="A1628" s="230">
        <v>38176</v>
      </c>
      <c r="B1628" s="123">
        <v>648</v>
      </c>
    </row>
    <row r="1629" spans="1:2">
      <c r="A1629" s="230">
        <v>38175</v>
      </c>
      <c r="B1629" s="123">
        <v>632</v>
      </c>
    </row>
    <row r="1630" spans="1:2">
      <c r="A1630" s="230">
        <v>38174</v>
      </c>
      <c r="B1630" s="123">
        <v>622</v>
      </c>
    </row>
    <row r="1631" spans="1:2">
      <c r="A1631" s="230">
        <v>38173</v>
      </c>
      <c r="B1631" s="123">
        <v>623</v>
      </c>
    </row>
    <row r="1632" spans="1:2">
      <c r="A1632" s="230">
        <v>38170</v>
      </c>
      <c r="B1632" s="123">
        <v>623</v>
      </c>
    </row>
    <row r="1633" spans="1:2">
      <c r="A1633" s="230">
        <v>38169</v>
      </c>
      <c r="B1633" s="123">
        <v>646</v>
      </c>
    </row>
    <row r="1634" spans="1:2">
      <c r="A1634" s="230">
        <v>38168</v>
      </c>
      <c r="B1634" s="123">
        <v>650</v>
      </c>
    </row>
    <row r="1635" spans="1:2">
      <c r="A1635" s="230">
        <v>38167</v>
      </c>
      <c r="B1635" s="123">
        <v>655</v>
      </c>
    </row>
    <row r="1636" spans="1:2">
      <c r="A1636" s="230">
        <v>38166</v>
      </c>
      <c r="B1636" s="123">
        <v>666</v>
      </c>
    </row>
    <row r="1637" spans="1:2">
      <c r="A1637" s="230">
        <v>38163</v>
      </c>
      <c r="B1637" s="123">
        <v>660</v>
      </c>
    </row>
    <row r="1638" spans="1:2">
      <c r="A1638" s="230">
        <v>38162</v>
      </c>
      <c r="B1638" s="123">
        <v>642</v>
      </c>
    </row>
    <row r="1639" spans="1:2">
      <c r="A1639" s="230">
        <v>38161</v>
      </c>
      <c r="B1639" s="123">
        <v>646</v>
      </c>
    </row>
    <row r="1640" spans="1:2">
      <c r="A1640" s="230">
        <v>38160</v>
      </c>
      <c r="B1640" s="123">
        <v>655</v>
      </c>
    </row>
    <row r="1641" spans="1:2">
      <c r="A1641" s="230">
        <v>38159</v>
      </c>
      <c r="B1641" s="123">
        <v>651</v>
      </c>
    </row>
    <row r="1642" spans="1:2">
      <c r="A1642" s="230">
        <v>38156</v>
      </c>
      <c r="B1642" s="123">
        <v>663</v>
      </c>
    </row>
    <row r="1643" spans="1:2">
      <c r="A1643" s="230">
        <v>38155</v>
      </c>
      <c r="B1643" s="123">
        <v>651</v>
      </c>
    </row>
    <row r="1644" spans="1:2">
      <c r="A1644" s="230">
        <v>38154</v>
      </c>
      <c r="B1644" s="123">
        <v>674</v>
      </c>
    </row>
    <row r="1645" spans="1:2">
      <c r="A1645" s="230">
        <v>38153</v>
      </c>
      <c r="B1645" s="123">
        <v>680</v>
      </c>
    </row>
    <row r="1646" spans="1:2">
      <c r="A1646" s="230">
        <v>38152</v>
      </c>
      <c r="B1646" s="123">
        <v>705</v>
      </c>
    </row>
    <row r="1647" spans="1:2">
      <c r="A1647" s="230">
        <v>38149</v>
      </c>
      <c r="B1647" s="123">
        <v>683</v>
      </c>
    </row>
    <row r="1648" spans="1:2">
      <c r="A1648" s="230">
        <v>38147</v>
      </c>
      <c r="B1648" s="123">
        <v>668</v>
      </c>
    </row>
    <row r="1649" spans="1:2">
      <c r="A1649" s="230">
        <v>38146</v>
      </c>
      <c r="B1649" s="123">
        <v>654</v>
      </c>
    </row>
    <row r="1650" spans="1:2">
      <c r="A1650" s="230">
        <v>38145</v>
      </c>
      <c r="B1650" s="123">
        <v>642</v>
      </c>
    </row>
    <row r="1651" spans="1:2">
      <c r="A1651" s="230">
        <v>38142</v>
      </c>
      <c r="B1651" s="123">
        <v>672</v>
      </c>
    </row>
    <row r="1652" spans="1:2">
      <c r="A1652" s="230">
        <v>38141</v>
      </c>
      <c r="B1652" s="123">
        <v>705</v>
      </c>
    </row>
    <row r="1653" spans="1:2">
      <c r="A1653" s="230">
        <v>38140</v>
      </c>
      <c r="B1653" s="123">
        <v>691</v>
      </c>
    </row>
    <row r="1654" spans="1:2">
      <c r="A1654" s="230">
        <v>38139</v>
      </c>
      <c r="B1654" s="123">
        <v>712</v>
      </c>
    </row>
    <row r="1655" spans="1:2">
      <c r="A1655" s="230">
        <v>38138</v>
      </c>
      <c r="B1655" s="123">
        <v>701</v>
      </c>
    </row>
    <row r="1656" spans="1:2">
      <c r="A1656" s="230">
        <v>38135</v>
      </c>
      <c r="B1656" s="123">
        <v>701</v>
      </c>
    </row>
    <row r="1657" spans="1:2">
      <c r="A1657" s="230">
        <v>38134</v>
      </c>
      <c r="B1657" s="123">
        <v>712</v>
      </c>
    </row>
    <row r="1658" spans="1:2">
      <c r="A1658" s="230">
        <v>38133</v>
      </c>
      <c r="B1658" s="123">
        <v>720</v>
      </c>
    </row>
    <row r="1659" spans="1:2">
      <c r="A1659" s="230">
        <v>38132</v>
      </c>
      <c r="B1659" s="123">
        <v>699</v>
      </c>
    </row>
    <row r="1660" spans="1:2">
      <c r="A1660" s="230">
        <v>38131</v>
      </c>
      <c r="B1660" s="123">
        <v>729</v>
      </c>
    </row>
    <row r="1661" spans="1:2">
      <c r="A1661" s="230">
        <v>38128</v>
      </c>
      <c r="B1661" s="123">
        <v>749</v>
      </c>
    </row>
    <row r="1662" spans="1:2">
      <c r="A1662" s="230">
        <v>38127</v>
      </c>
      <c r="B1662" s="123">
        <v>758</v>
      </c>
    </row>
    <row r="1663" spans="1:2">
      <c r="A1663" s="230">
        <v>38126</v>
      </c>
      <c r="B1663" s="123">
        <v>697</v>
      </c>
    </row>
    <row r="1664" spans="1:2">
      <c r="A1664" s="230">
        <v>38125</v>
      </c>
      <c r="B1664" s="123">
        <v>712</v>
      </c>
    </row>
    <row r="1665" spans="1:2">
      <c r="A1665" s="230">
        <v>38124</v>
      </c>
      <c r="B1665" s="123">
        <v>728</v>
      </c>
    </row>
    <row r="1666" spans="1:2">
      <c r="A1666" s="230">
        <v>38121</v>
      </c>
      <c r="B1666" s="123">
        <v>710</v>
      </c>
    </row>
    <row r="1667" spans="1:2">
      <c r="A1667" s="230">
        <v>38120</v>
      </c>
      <c r="B1667" s="123">
        <v>763</v>
      </c>
    </row>
    <row r="1668" spans="1:2">
      <c r="A1668" s="230">
        <v>38119</v>
      </c>
      <c r="B1668" s="123">
        <v>777</v>
      </c>
    </row>
    <row r="1669" spans="1:2">
      <c r="A1669" s="230">
        <v>38118</v>
      </c>
      <c r="B1669" s="123">
        <v>758</v>
      </c>
    </row>
    <row r="1670" spans="1:2">
      <c r="A1670" s="230">
        <v>38117</v>
      </c>
      <c r="B1670" s="123">
        <v>808</v>
      </c>
    </row>
    <row r="1671" spans="1:2">
      <c r="A1671" s="230">
        <v>38114</v>
      </c>
      <c r="B1671" s="123">
        <v>761</v>
      </c>
    </row>
    <row r="1672" spans="1:2">
      <c r="A1672" s="230">
        <v>38113</v>
      </c>
      <c r="B1672" s="123">
        <v>722</v>
      </c>
    </row>
    <row r="1673" spans="1:2">
      <c r="A1673" s="230">
        <v>38112</v>
      </c>
      <c r="B1673" s="123">
        <v>669</v>
      </c>
    </row>
    <row r="1674" spans="1:2">
      <c r="A1674" s="230">
        <v>38111</v>
      </c>
      <c r="B1674" s="123">
        <v>675</v>
      </c>
    </row>
    <row r="1675" spans="1:2">
      <c r="A1675" s="230">
        <v>38110</v>
      </c>
      <c r="B1675" s="123">
        <v>701</v>
      </c>
    </row>
    <row r="1676" spans="1:2">
      <c r="A1676" s="230">
        <v>38107</v>
      </c>
      <c r="B1676" s="123">
        <v>663</v>
      </c>
    </row>
    <row r="1677" spans="1:2">
      <c r="A1677" s="230">
        <v>38106</v>
      </c>
      <c r="B1677" s="123">
        <v>679</v>
      </c>
    </row>
    <row r="1678" spans="1:2">
      <c r="A1678" s="230">
        <v>38105</v>
      </c>
      <c r="B1678" s="123">
        <v>672</v>
      </c>
    </row>
    <row r="1679" spans="1:2">
      <c r="A1679" s="230">
        <v>38104</v>
      </c>
      <c r="B1679" s="123">
        <v>630</v>
      </c>
    </row>
    <row r="1680" spans="1:2">
      <c r="A1680" s="230">
        <v>38103</v>
      </c>
      <c r="B1680" s="123">
        <v>602</v>
      </c>
    </row>
    <row r="1681" spans="1:2">
      <c r="A1681" s="230">
        <v>38100</v>
      </c>
      <c r="B1681" s="123">
        <v>606</v>
      </c>
    </row>
    <row r="1682" spans="1:2">
      <c r="A1682" s="230">
        <v>38099</v>
      </c>
      <c r="B1682" s="123">
        <v>616</v>
      </c>
    </row>
    <row r="1683" spans="1:2">
      <c r="A1683" s="230">
        <v>38097</v>
      </c>
      <c r="B1683" s="123">
        <v>612</v>
      </c>
    </row>
    <row r="1684" spans="1:2">
      <c r="A1684" s="230">
        <v>38096</v>
      </c>
      <c r="B1684" s="123">
        <v>604</v>
      </c>
    </row>
    <row r="1685" spans="1:2">
      <c r="A1685" s="230">
        <v>38093</v>
      </c>
      <c r="B1685" s="123">
        <v>596</v>
      </c>
    </row>
    <row r="1686" spans="1:2">
      <c r="A1686" s="230">
        <v>38092</v>
      </c>
      <c r="B1686" s="123">
        <v>618</v>
      </c>
    </row>
    <row r="1687" spans="1:2">
      <c r="A1687" s="230">
        <v>38091</v>
      </c>
      <c r="B1687" s="123">
        <v>557</v>
      </c>
    </row>
    <row r="1688" spans="1:2">
      <c r="A1688" s="230">
        <v>38090</v>
      </c>
      <c r="B1688" s="123">
        <v>541</v>
      </c>
    </row>
    <row r="1689" spans="1:2">
      <c r="A1689" s="230">
        <v>38089</v>
      </c>
      <c r="B1689" s="123">
        <v>543</v>
      </c>
    </row>
    <row r="1690" spans="1:2">
      <c r="A1690" s="230">
        <v>38085</v>
      </c>
      <c r="B1690" s="123">
        <v>549</v>
      </c>
    </row>
    <row r="1691" spans="1:2">
      <c r="A1691" s="230">
        <v>38084</v>
      </c>
      <c r="B1691" s="123">
        <v>549</v>
      </c>
    </row>
    <row r="1692" spans="1:2">
      <c r="A1692" s="230">
        <v>38083</v>
      </c>
      <c r="B1692" s="123">
        <v>536</v>
      </c>
    </row>
    <row r="1693" spans="1:2">
      <c r="A1693" s="230">
        <v>38082</v>
      </c>
      <c r="B1693" s="123">
        <v>563</v>
      </c>
    </row>
    <row r="1694" spans="1:2">
      <c r="A1694" s="230">
        <v>38079</v>
      </c>
      <c r="B1694" s="123">
        <v>564</v>
      </c>
    </row>
    <row r="1695" spans="1:2">
      <c r="A1695" s="230">
        <v>38078</v>
      </c>
      <c r="B1695" s="123">
        <v>543</v>
      </c>
    </row>
    <row r="1696" spans="1:2">
      <c r="A1696" s="230">
        <v>38077</v>
      </c>
      <c r="B1696" s="123">
        <v>559</v>
      </c>
    </row>
    <row r="1697" spans="1:2">
      <c r="A1697" s="230">
        <v>38076</v>
      </c>
      <c r="B1697" s="123">
        <v>556</v>
      </c>
    </row>
    <row r="1698" spans="1:2">
      <c r="A1698" s="230">
        <v>38075</v>
      </c>
      <c r="B1698" s="123">
        <v>577</v>
      </c>
    </row>
    <row r="1699" spans="1:2">
      <c r="A1699" s="230">
        <v>38072</v>
      </c>
      <c r="B1699" s="123">
        <v>568</v>
      </c>
    </row>
    <row r="1700" spans="1:2">
      <c r="A1700" s="230">
        <v>38071</v>
      </c>
      <c r="B1700" s="123">
        <v>573</v>
      </c>
    </row>
    <row r="1701" spans="1:2">
      <c r="A1701" s="230">
        <v>38070</v>
      </c>
      <c r="B1701" s="123">
        <v>579</v>
      </c>
    </row>
    <row r="1702" spans="1:2">
      <c r="A1702" s="230">
        <v>38069</v>
      </c>
      <c r="B1702" s="123">
        <v>556</v>
      </c>
    </row>
    <row r="1703" spans="1:2">
      <c r="A1703" s="230">
        <v>38068</v>
      </c>
      <c r="B1703" s="123">
        <v>554</v>
      </c>
    </row>
    <row r="1704" spans="1:2">
      <c r="A1704" s="230">
        <v>38065</v>
      </c>
      <c r="B1704" s="123">
        <v>529</v>
      </c>
    </row>
    <row r="1705" spans="1:2">
      <c r="A1705" s="230">
        <v>38064</v>
      </c>
      <c r="B1705" s="123">
        <v>550</v>
      </c>
    </row>
    <row r="1706" spans="1:2">
      <c r="A1706" s="230">
        <v>38063</v>
      </c>
      <c r="B1706" s="123">
        <v>561</v>
      </c>
    </row>
    <row r="1707" spans="1:2">
      <c r="A1707" s="230">
        <v>38062</v>
      </c>
      <c r="B1707" s="123">
        <v>567</v>
      </c>
    </row>
    <row r="1708" spans="1:2">
      <c r="A1708" s="230">
        <v>38061</v>
      </c>
      <c r="B1708" s="123">
        <v>562</v>
      </c>
    </row>
    <row r="1709" spans="1:2">
      <c r="A1709" s="230">
        <v>38058</v>
      </c>
      <c r="B1709" s="123">
        <v>567</v>
      </c>
    </row>
    <row r="1710" spans="1:2">
      <c r="A1710" s="230">
        <v>38057</v>
      </c>
      <c r="B1710" s="123">
        <v>565</v>
      </c>
    </row>
    <row r="1711" spans="1:2">
      <c r="A1711" s="230">
        <v>38056</v>
      </c>
      <c r="B1711" s="123">
        <v>533</v>
      </c>
    </row>
    <row r="1712" spans="1:2">
      <c r="A1712" s="230">
        <v>38055</v>
      </c>
      <c r="B1712" s="123">
        <v>533</v>
      </c>
    </row>
    <row r="1713" spans="1:2">
      <c r="A1713" s="230">
        <v>38054</v>
      </c>
      <c r="B1713" s="123">
        <v>522</v>
      </c>
    </row>
    <row r="1714" spans="1:2">
      <c r="A1714" s="230">
        <v>38051</v>
      </c>
      <c r="B1714" s="123">
        <v>540</v>
      </c>
    </row>
    <row r="1715" spans="1:2">
      <c r="A1715" s="230">
        <v>38050</v>
      </c>
      <c r="B1715" s="123">
        <v>549</v>
      </c>
    </row>
    <row r="1716" spans="1:2">
      <c r="A1716" s="230">
        <v>38049</v>
      </c>
      <c r="B1716" s="123">
        <v>547</v>
      </c>
    </row>
    <row r="1717" spans="1:2">
      <c r="A1717" s="230">
        <v>38048</v>
      </c>
      <c r="B1717" s="123">
        <v>563</v>
      </c>
    </row>
    <row r="1718" spans="1:2">
      <c r="A1718" s="230">
        <v>38047</v>
      </c>
      <c r="B1718" s="123">
        <v>556</v>
      </c>
    </row>
    <row r="1719" spans="1:2">
      <c r="A1719" s="230">
        <v>38044</v>
      </c>
      <c r="B1719" s="123">
        <v>579</v>
      </c>
    </row>
    <row r="1720" spans="1:2">
      <c r="A1720" s="230">
        <v>38043</v>
      </c>
      <c r="B1720" s="123">
        <v>571</v>
      </c>
    </row>
    <row r="1721" spans="1:2">
      <c r="A1721" s="230">
        <v>38042</v>
      </c>
      <c r="B1721" s="123">
        <v>587</v>
      </c>
    </row>
    <row r="1722" spans="1:2">
      <c r="A1722" s="230">
        <v>38037</v>
      </c>
      <c r="B1722" s="123">
        <v>586</v>
      </c>
    </row>
    <row r="1723" spans="1:2">
      <c r="A1723" s="230">
        <v>38036</v>
      </c>
      <c r="B1723" s="123">
        <v>587</v>
      </c>
    </row>
    <row r="1724" spans="1:2">
      <c r="A1724" s="230">
        <v>38035</v>
      </c>
      <c r="B1724" s="123">
        <v>557</v>
      </c>
    </row>
    <row r="1725" spans="1:2">
      <c r="A1725" s="230">
        <v>38034</v>
      </c>
      <c r="B1725" s="123">
        <v>539</v>
      </c>
    </row>
    <row r="1726" spans="1:2">
      <c r="A1726" s="230">
        <v>38033</v>
      </c>
      <c r="B1726" s="123">
        <v>522</v>
      </c>
    </row>
    <row r="1727" spans="1:2">
      <c r="A1727" s="230">
        <v>38030</v>
      </c>
      <c r="B1727" s="123">
        <v>522</v>
      </c>
    </row>
    <row r="1728" spans="1:2">
      <c r="A1728" s="230">
        <v>38029</v>
      </c>
      <c r="B1728" s="123">
        <v>506</v>
      </c>
    </row>
    <row r="1729" spans="1:2">
      <c r="A1729" s="230">
        <v>38028</v>
      </c>
      <c r="B1729" s="123">
        <v>508</v>
      </c>
    </row>
    <row r="1730" spans="1:2">
      <c r="A1730" s="230">
        <v>38027</v>
      </c>
      <c r="B1730" s="123">
        <v>527</v>
      </c>
    </row>
    <row r="1731" spans="1:2">
      <c r="A1731" s="230">
        <v>38026</v>
      </c>
      <c r="B1731" s="123">
        <v>522</v>
      </c>
    </row>
    <row r="1732" spans="1:2">
      <c r="A1732" s="230">
        <v>38023</v>
      </c>
      <c r="B1732" s="123">
        <v>546</v>
      </c>
    </row>
    <row r="1733" spans="1:2">
      <c r="A1733" s="230">
        <v>38022</v>
      </c>
      <c r="B1733" s="123">
        <v>548</v>
      </c>
    </row>
    <row r="1734" spans="1:2">
      <c r="A1734" s="230">
        <v>38021</v>
      </c>
      <c r="B1734" s="123">
        <v>523</v>
      </c>
    </row>
    <row r="1735" spans="1:2">
      <c r="A1735" s="230">
        <v>38020</v>
      </c>
      <c r="B1735" s="123">
        <v>512</v>
      </c>
    </row>
    <row r="1736" spans="1:2">
      <c r="A1736" s="230">
        <v>38019</v>
      </c>
      <c r="B1736" s="123">
        <v>525</v>
      </c>
    </row>
    <row r="1737" spans="1:2">
      <c r="A1737" s="230">
        <v>38016</v>
      </c>
      <c r="B1737" s="123">
        <v>493</v>
      </c>
    </row>
    <row r="1738" spans="1:2">
      <c r="A1738" s="230">
        <v>38015</v>
      </c>
      <c r="B1738" s="123">
        <v>483</v>
      </c>
    </row>
    <row r="1739" spans="1:2">
      <c r="A1739" s="230">
        <v>38014</v>
      </c>
      <c r="B1739" s="123">
        <v>443</v>
      </c>
    </row>
    <row r="1740" spans="1:2">
      <c r="A1740" s="230">
        <v>38013</v>
      </c>
      <c r="B1740" s="123">
        <v>428</v>
      </c>
    </row>
    <row r="1741" spans="1:2">
      <c r="A1741" s="230">
        <v>38012</v>
      </c>
      <c r="B1741" s="123">
        <v>427</v>
      </c>
    </row>
    <row r="1742" spans="1:2">
      <c r="A1742" s="230">
        <v>38009</v>
      </c>
      <c r="B1742" s="123">
        <v>430</v>
      </c>
    </row>
    <row r="1743" spans="1:2">
      <c r="A1743" s="230">
        <v>38008</v>
      </c>
      <c r="B1743" s="123">
        <v>435</v>
      </c>
    </row>
    <row r="1744" spans="1:2">
      <c r="A1744" s="230">
        <v>38007</v>
      </c>
      <c r="B1744" s="123">
        <v>429</v>
      </c>
    </row>
    <row r="1745" spans="1:2">
      <c r="A1745" s="230">
        <v>38006</v>
      </c>
      <c r="B1745" s="123">
        <v>441</v>
      </c>
    </row>
    <row r="1746" spans="1:2">
      <c r="A1746" s="230">
        <v>38005</v>
      </c>
      <c r="B1746" s="123">
        <v>439</v>
      </c>
    </row>
    <row r="1747" spans="1:2">
      <c r="A1747" s="230">
        <v>38002</v>
      </c>
      <c r="B1747" s="123">
        <v>439</v>
      </c>
    </row>
    <row r="1748" spans="1:2">
      <c r="A1748" s="230">
        <v>38001</v>
      </c>
      <c r="B1748" s="123">
        <v>429</v>
      </c>
    </row>
    <row r="1749" spans="1:2">
      <c r="A1749" s="230">
        <v>38000</v>
      </c>
      <c r="B1749" s="123">
        <v>440</v>
      </c>
    </row>
    <row r="1750" spans="1:2">
      <c r="A1750" s="230">
        <v>37999</v>
      </c>
      <c r="B1750" s="123">
        <v>427</v>
      </c>
    </row>
    <row r="1751" spans="1:2">
      <c r="A1751" s="230">
        <v>37998</v>
      </c>
      <c r="B1751" s="123">
        <v>410</v>
      </c>
    </row>
    <row r="1752" spans="1:2">
      <c r="A1752" s="230">
        <v>37995</v>
      </c>
      <c r="B1752" s="123">
        <v>410</v>
      </c>
    </row>
    <row r="1753" spans="1:2">
      <c r="A1753" s="230">
        <v>37994</v>
      </c>
      <c r="B1753" s="123">
        <v>412</v>
      </c>
    </row>
    <row r="1754" spans="1:2">
      <c r="A1754" s="230">
        <v>37993</v>
      </c>
      <c r="B1754" s="123">
        <v>423</v>
      </c>
    </row>
    <row r="1755" spans="1:2">
      <c r="A1755" s="230">
        <v>37992</v>
      </c>
      <c r="B1755" s="123">
        <v>432</v>
      </c>
    </row>
    <row r="1756" spans="1:2">
      <c r="A1756" s="230">
        <v>37991</v>
      </c>
      <c r="B1756" s="123">
        <v>450</v>
      </c>
    </row>
    <row r="1757" spans="1:2">
      <c r="A1757" s="230">
        <v>37988</v>
      </c>
      <c r="B1757" s="123">
        <v>450</v>
      </c>
    </row>
    <row r="1758" spans="1:2">
      <c r="A1758" s="230">
        <v>37986</v>
      </c>
      <c r="B1758" s="123">
        <v>463</v>
      </c>
    </row>
    <row r="1759" spans="1:2">
      <c r="A1759" s="230">
        <v>37985</v>
      </c>
      <c r="B1759" s="123">
        <v>471</v>
      </c>
    </row>
    <row r="1760" spans="1:2">
      <c r="A1760" s="230">
        <v>37984</v>
      </c>
      <c r="B1760" s="123">
        <v>480</v>
      </c>
    </row>
    <row r="1761" spans="1:2">
      <c r="A1761" s="230">
        <v>37981</v>
      </c>
      <c r="B1761" s="123">
        <v>486</v>
      </c>
    </row>
    <row r="1762" spans="1:2">
      <c r="A1762" s="230">
        <v>37979</v>
      </c>
      <c r="B1762" s="123">
        <v>480</v>
      </c>
    </row>
    <row r="1763" spans="1:2">
      <c r="A1763" s="230">
        <v>37978</v>
      </c>
      <c r="B1763" s="123">
        <v>482</v>
      </c>
    </row>
    <row r="1764" spans="1:2">
      <c r="A1764" s="230">
        <v>37977</v>
      </c>
      <c r="B1764" s="123">
        <v>478</v>
      </c>
    </row>
    <row r="1765" spans="1:2">
      <c r="A1765" s="230">
        <v>37974</v>
      </c>
      <c r="B1765" s="123">
        <v>481</v>
      </c>
    </row>
    <row r="1766" spans="1:2">
      <c r="A1766" s="230">
        <v>37973</v>
      </c>
      <c r="B1766" s="123">
        <v>480</v>
      </c>
    </row>
    <row r="1767" spans="1:2">
      <c r="A1767" s="230">
        <v>37972</v>
      </c>
      <c r="B1767" s="123">
        <v>488</v>
      </c>
    </row>
    <row r="1768" spans="1:2">
      <c r="A1768" s="230">
        <v>37971</v>
      </c>
      <c r="B1768" s="123">
        <v>489</v>
      </c>
    </row>
    <row r="1769" spans="1:2">
      <c r="A1769" s="230">
        <v>37970</v>
      </c>
      <c r="B1769" s="123">
        <v>494</v>
      </c>
    </row>
    <row r="1770" spans="1:2">
      <c r="A1770" s="230">
        <v>37967</v>
      </c>
      <c r="B1770" s="123">
        <v>507</v>
      </c>
    </row>
    <row r="1771" spans="1:2">
      <c r="A1771" s="230">
        <v>37966</v>
      </c>
      <c r="B1771" s="123">
        <v>514</v>
      </c>
    </row>
    <row r="1772" spans="1:2">
      <c r="A1772" s="230">
        <v>37965</v>
      </c>
      <c r="B1772" s="123">
        <v>500</v>
      </c>
    </row>
    <row r="1773" spans="1:2">
      <c r="A1773" s="230">
        <v>37964</v>
      </c>
      <c r="B1773" s="123">
        <v>479</v>
      </c>
    </row>
    <row r="1774" spans="1:2">
      <c r="A1774" s="230">
        <v>37963</v>
      </c>
      <c r="B1774" s="123">
        <v>484</v>
      </c>
    </row>
    <row r="1775" spans="1:2">
      <c r="A1775" s="230">
        <v>37960</v>
      </c>
      <c r="B1775" s="123">
        <v>501</v>
      </c>
    </row>
    <row r="1776" spans="1:2">
      <c r="A1776" s="230">
        <v>37959</v>
      </c>
      <c r="B1776" s="123">
        <v>494</v>
      </c>
    </row>
    <row r="1777" spans="1:2">
      <c r="A1777" s="230">
        <v>37958</v>
      </c>
      <c r="B1777" s="123">
        <v>502</v>
      </c>
    </row>
    <row r="1778" spans="1:2">
      <c r="A1778" s="230">
        <v>37957</v>
      </c>
      <c r="B1778" s="123">
        <v>508</v>
      </c>
    </row>
    <row r="1779" spans="1:2">
      <c r="A1779" s="230">
        <v>37956</v>
      </c>
      <c r="B1779" s="123">
        <v>501</v>
      </c>
    </row>
    <row r="1780" spans="1:2">
      <c r="A1780" s="230">
        <v>37953</v>
      </c>
      <c r="B1780" s="123">
        <v>533</v>
      </c>
    </row>
    <row r="1781" spans="1:2">
      <c r="A1781" s="230">
        <v>37952</v>
      </c>
      <c r="B1781" s="123">
        <v>542</v>
      </c>
    </row>
    <row r="1782" spans="1:2">
      <c r="A1782" s="230">
        <v>37951</v>
      </c>
      <c r="B1782" s="123">
        <v>542</v>
      </c>
    </row>
    <row r="1783" spans="1:2">
      <c r="A1783" s="230">
        <v>37950</v>
      </c>
      <c r="B1783" s="123">
        <v>545</v>
      </c>
    </row>
    <row r="1784" spans="1:2">
      <c r="A1784" s="230">
        <v>37949</v>
      </c>
      <c r="B1784" s="123">
        <v>545</v>
      </c>
    </row>
    <row r="1785" spans="1:2">
      <c r="A1785" s="230">
        <v>37946</v>
      </c>
      <c r="B1785" s="123">
        <v>559</v>
      </c>
    </row>
    <row r="1786" spans="1:2">
      <c r="A1786" s="230">
        <v>37945</v>
      </c>
      <c r="B1786" s="123">
        <v>563</v>
      </c>
    </row>
    <row r="1787" spans="1:2">
      <c r="A1787" s="230">
        <v>37944</v>
      </c>
      <c r="B1787" s="123">
        <v>577</v>
      </c>
    </row>
    <row r="1788" spans="1:2">
      <c r="A1788" s="230">
        <v>37943</v>
      </c>
      <c r="B1788" s="123">
        <v>575</v>
      </c>
    </row>
    <row r="1789" spans="1:2">
      <c r="A1789" s="230">
        <v>37942</v>
      </c>
      <c r="B1789" s="123">
        <v>584</v>
      </c>
    </row>
    <row r="1790" spans="1:2">
      <c r="A1790" s="230">
        <v>37939</v>
      </c>
      <c r="B1790" s="123">
        <v>581</v>
      </c>
    </row>
    <row r="1791" spans="1:2">
      <c r="A1791" s="230">
        <v>37938</v>
      </c>
      <c r="B1791" s="123">
        <v>582</v>
      </c>
    </row>
    <row r="1792" spans="1:2">
      <c r="A1792" s="230">
        <v>37937</v>
      </c>
      <c r="B1792" s="123">
        <v>568</v>
      </c>
    </row>
    <row r="1793" spans="1:2">
      <c r="A1793" s="230">
        <v>37936</v>
      </c>
      <c r="B1793" s="123">
        <v>573</v>
      </c>
    </row>
    <row r="1794" spans="1:2">
      <c r="A1794" s="230">
        <v>37935</v>
      </c>
      <c r="B1794" s="123">
        <v>573</v>
      </c>
    </row>
    <row r="1795" spans="1:2">
      <c r="A1795" s="230">
        <v>37932</v>
      </c>
      <c r="B1795" s="123">
        <v>572</v>
      </c>
    </row>
    <row r="1796" spans="1:2">
      <c r="A1796" s="230">
        <v>37931</v>
      </c>
      <c r="B1796" s="123">
        <v>580</v>
      </c>
    </row>
    <row r="1797" spans="1:2">
      <c r="A1797" s="230">
        <v>37930</v>
      </c>
      <c r="B1797" s="123">
        <v>589</v>
      </c>
    </row>
    <row r="1798" spans="1:2">
      <c r="A1798" s="230">
        <v>37929</v>
      </c>
      <c r="B1798" s="123">
        <v>581</v>
      </c>
    </row>
    <row r="1799" spans="1:2">
      <c r="A1799" s="230">
        <v>37928</v>
      </c>
      <c r="B1799" s="123">
        <v>589</v>
      </c>
    </row>
    <row r="1800" spans="1:2">
      <c r="A1800" s="230">
        <v>37925</v>
      </c>
      <c r="B1800" s="123">
        <v>605</v>
      </c>
    </row>
    <row r="1801" spans="1:2">
      <c r="A1801" s="230">
        <v>37924</v>
      </c>
      <c r="B1801" s="123">
        <v>616</v>
      </c>
    </row>
    <row r="1802" spans="1:2">
      <c r="A1802" s="230">
        <v>37923</v>
      </c>
      <c r="B1802" s="123">
        <v>631</v>
      </c>
    </row>
    <row r="1803" spans="1:2">
      <c r="A1803" s="230">
        <v>37922</v>
      </c>
      <c r="B1803" s="123">
        <v>646</v>
      </c>
    </row>
    <row r="1804" spans="1:2">
      <c r="A1804" s="230">
        <v>37921</v>
      </c>
      <c r="B1804" s="123">
        <v>653</v>
      </c>
    </row>
    <row r="1805" spans="1:2">
      <c r="A1805" s="230">
        <v>37918</v>
      </c>
      <c r="B1805" s="123">
        <v>649</v>
      </c>
    </row>
    <row r="1806" spans="1:2">
      <c r="A1806" s="230">
        <v>37917</v>
      </c>
      <c r="B1806" s="123">
        <v>638</v>
      </c>
    </row>
    <row r="1807" spans="1:2">
      <c r="A1807" s="230">
        <v>37916</v>
      </c>
      <c r="B1807" s="123">
        <v>625</v>
      </c>
    </row>
    <row r="1808" spans="1:2">
      <c r="A1808" s="230">
        <v>37915</v>
      </c>
      <c r="B1808" s="123">
        <v>606</v>
      </c>
    </row>
    <row r="1809" spans="1:2">
      <c r="A1809" s="230">
        <v>37914</v>
      </c>
      <c r="B1809" s="123">
        <v>607</v>
      </c>
    </row>
    <row r="1810" spans="1:2">
      <c r="A1810" s="230">
        <v>37911</v>
      </c>
      <c r="B1810" s="123">
        <v>608</v>
      </c>
    </row>
    <row r="1811" spans="1:2">
      <c r="A1811" s="230">
        <v>37910</v>
      </c>
      <c r="B1811" s="123">
        <v>591</v>
      </c>
    </row>
    <row r="1812" spans="1:2">
      <c r="A1812" s="230">
        <v>37909</v>
      </c>
      <c r="B1812" s="123">
        <v>579</v>
      </c>
    </row>
    <row r="1813" spans="1:2">
      <c r="A1813" s="230">
        <v>37908</v>
      </c>
      <c r="B1813" s="123">
        <v>582</v>
      </c>
    </row>
    <row r="1814" spans="1:2">
      <c r="A1814" s="230">
        <v>37907</v>
      </c>
      <c r="B1814" s="123">
        <v>607</v>
      </c>
    </row>
    <row r="1815" spans="1:2">
      <c r="A1815" s="230">
        <v>37904</v>
      </c>
      <c r="B1815" s="123">
        <v>607</v>
      </c>
    </row>
    <row r="1816" spans="1:2">
      <c r="A1816" s="230">
        <v>37903</v>
      </c>
      <c r="B1816" s="123">
        <v>609</v>
      </c>
    </row>
    <row r="1817" spans="1:2">
      <c r="A1817" s="230">
        <v>37902</v>
      </c>
      <c r="B1817" s="123">
        <v>616</v>
      </c>
    </row>
    <row r="1818" spans="1:2">
      <c r="A1818" s="230">
        <v>37901</v>
      </c>
      <c r="B1818" s="123">
        <v>636</v>
      </c>
    </row>
    <row r="1819" spans="1:2">
      <c r="A1819" s="230">
        <v>37900</v>
      </c>
      <c r="B1819" s="123">
        <v>656</v>
      </c>
    </row>
    <row r="1820" spans="1:2">
      <c r="A1820" s="230">
        <v>37897</v>
      </c>
      <c r="B1820" s="123">
        <v>667</v>
      </c>
    </row>
    <row r="1821" spans="1:2">
      <c r="A1821" s="230">
        <v>37896</v>
      </c>
      <c r="B1821" s="123">
        <v>689</v>
      </c>
    </row>
    <row r="1822" spans="1:2">
      <c r="A1822" s="230">
        <v>37895</v>
      </c>
      <c r="B1822" s="123">
        <v>704</v>
      </c>
    </row>
    <row r="1823" spans="1:2">
      <c r="A1823" s="230">
        <v>37894</v>
      </c>
      <c r="B1823" s="123">
        <v>698</v>
      </c>
    </row>
    <row r="1824" spans="1:2">
      <c r="A1824" s="230">
        <v>37893</v>
      </c>
      <c r="B1824" s="123">
        <v>692</v>
      </c>
    </row>
    <row r="1825" spans="1:2">
      <c r="A1825" s="230">
        <v>37890</v>
      </c>
      <c r="B1825" s="123">
        <v>699</v>
      </c>
    </row>
    <row r="1826" spans="1:2">
      <c r="A1826" s="230">
        <v>37889</v>
      </c>
      <c r="B1826" s="123">
        <v>681</v>
      </c>
    </row>
    <row r="1827" spans="1:2">
      <c r="A1827" s="230">
        <v>37888</v>
      </c>
      <c r="B1827" s="123">
        <v>662</v>
      </c>
    </row>
    <row r="1828" spans="1:2">
      <c r="A1828" s="230">
        <v>37887</v>
      </c>
      <c r="B1828" s="123">
        <v>675</v>
      </c>
    </row>
    <row r="1829" spans="1:2">
      <c r="A1829" s="230">
        <v>37886</v>
      </c>
      <c r="B1829" s="123">
        <v>653</v>
      </c>
    </row>
    <row r="1830" spans="1:2">
      <c r="A1830" s="230">
        <v>37883</v>
      </c>
      <c r="B1830" s="123">
        <v>643</v>
      </c>
    </row>
    <row r="1831" spans="1:2">
      <c r="A1831" s="230">
        <v>37882</v>
      </c>
      <c r="B1831" s="123">
        <v>652</v>
      </c>
    </row>
    <row r="1832" spans="1:2">
      <c r="A1832" s="230">
        <v>37881</v>
      </c>
      <c r="B1832" s="123">
        <v>660</v>
      </c>
    </row>
    <row r="1833" spans="1:2">
      <c r="A1833" s="230">
        <v>37880</v>
      </c>
      <c r="B1833" s="123">
        <v>665</v>
      </c>
    </row>
    <row r="1834" spans="1:2">
      <c r="A1834" s="230">
        <v>37879</v>
      </c>
      <c r="B1834" s="123">
        <v>661</v>
      </c>
    </row>
    <row r="1835" spans="1:2">
      <c r="A1835" s="230">
        <v>37876</v>
      </c>
      <c r="B1835" s="123">
        <v>675</v>
      </c>
    </row>
    <row r="1836" spans="1:2">
      <c r="A1836" s="230">
        <v>37875</v>
      </c>
      <c r="B1836" s="123">
        <v>662</v>
      </c>
    </row>
    <row r="1837" spans="1:2">
      <c r="A1837" s="230">
        <v>37874</v>
      </c>
      <c r="B1837" s="123">
        <v>668</v>
      </c>
    </row>
    <row r="1838" spans="1:2">
      <c r="A1838" s="230">
        <v>37873</v>
      </c>
      <c r="B1838" s="123">
        <v>681</v>
      </c>
    </row>
    <row r="1839" spans="1:2">
      <c r="A1839" s="230">
        <v>37872</v>
      </c>
      <c r="B1839" s="123">
        <v>671</v>
      </c>
    </row>
    <row r="1840" spans="1:2">
      <c r="A1840" s="230">
        <v>37869</v>
      </c>
      <c r="B1840" s="123">
        <v>662</v>
      </c>
    </row>
    <row r="1841" spans="1:2">
      <c r="A1841" s="230">
        <v>37868</v>
      </c>
      <c r="B1841" s="123">
        <v>665</v>
      </c>
    </row>
    <row r="1842" spans="1:2">
      <c r="A1842" s="230">
        <v>37867</v>
      </c>
      <c r="B1842" s="123">
        <v>682</v>
      </c>
    </row>
    <row r="1843" spans="1:2">
      <c r="A1843" s="230">
        <v>37866</v>
      </c>
      <c r="B1843" s="123">
        <v>685</v>
      </c>
    </row>
    <row r="1844" spans="1:2">
      <c r="A1844" s="230">
        <v>37865</v>
      </c>
      <c r="B1844" s="123">
        <v>703</v>
      </c>
    </row>
    <row r="1845" spans="1:2">
      <c r="A1845" s="230">
        <v>37862</v>
      </c>
      <c r="B1845" s="123">
        <v>703</v>
      </c>
    </row>
    <row r="1846" spans="1:2">
      <c r="A1846" s="230">
        <v>37861</v>
      </c>
      <c r="B1846" s="123">
        <v>698</v>
      </c>
    </row>
    <row r="1847" spans="1:2">
      <c r="A1847" s="230">
        <v>37860</v>
      </c>
      <c r="B1847" s="123">
        <v>687</v>
      </c>
    </row>
    <row r="1848" spans="1:2">
      <c r="A1848" s="230">
        <v>37859</v>
      </c>
      <c r="B1848" s="123">
        <v>705</v>
      </c>
    </row>
    <row r="1849" spans="1:2">
      <c r="A1849" s="230">
        <v>37858</v>
      </c>
      <c r="B1849" s="123">
        <v>722</v>
      </c>
    </row>
    <row r="1850" spans="1:2">
      <c r="A1850" s="230">
        <v>37855</v>
      </c>
      <c r="B1850" s="123">
        <v>720</v>
      </c>
    </row>
    <row r="1851" spans="1:2">
      <c r="A1851" s="230">
        <v>37854</v>
      </c>
      <c r="B1851" s="123">
        <v>736</v>
      </c>
    </row>
    <row r="1852" spans="1:2">
      <c r="A1852" s="230">
        <v>37853</v>
      </c>
      <c r="B1852" s="123">
        <v>741</v>
      </c>
    </row>
    <row r="1853" spans="1:2">
      <c r="A1853" s="230">
        <v>37852</v>
      </c>
      <c r="B1853" s="123">
        <v>750</v>
      </c>
    </row>
    <row r="1854" spans="1:2">
      <c r="A1854" s="230">
        <v>37851</v>
      </c>
      <c r="B1854" s="123">
        <v>770</v>
      </c>
    </row>
    <row r="1855" spans="1:2">
      <c r="A1855" s="230">
        <v>37848</v>
      </c>
      <c r="B1855" s="123">
        <v>790</v>
      </c>
    </row>
    <row r="1856" spans="1:2">
      <c r="A1856" s="230">
        <v>37847</v>
      </c>
      <c r="B1856" s="123">
        <v>790</v>
      </c>
    </row>
    <row r="1857" spans="1:2">
      <c r="A1857" s="230">
        <v>37846</v>
      </c>
      <c r="B1857" s="123">
        <v>807</v>
      </c>
    </row>
    <row r="1858" spans="1:2">
      <c r="A1858" s="230">
        <v>37845</v>
      </c>
      <c r="B1858" s="123">
        <v>804</v>
      </c>
    </row>
    <row r="1859" spans="1:2">
      <c r="A1859" s="230">
        <v>37844</v>
      </c>
      <c r="B1859" s="123">
        <v>810</v>
      </c>
    </row>
    <row r="1860" spans="1:2">
      <c r="A1860" s="230">
        <v>37841</v>
      </c>
      <c r="B1860" s="123">
        <v>810</v>
      </c>
    </row>
    <row r="1861" spans="1:2">
      <c r="A1861" s="230">
        <v>37840</v>
      </c>
      <c r="B1861" s="123">
        <v>844</v>
      </c>
    </row>
    <row r="1862" spans="1:2">
      <c r="A1862" s="230">
        <v>37839</v>
      </c>
      <c r="B1862" s="123">
        <v>898</v>
      </c>
    </row>
    <row r="1863" spans="1:2">
      <c r="A1863" s="230">
        <v>37838</v>
      </c>
      <c r="B1863" s="123">
        <v>856</v>
      </c>
    </row>
    <row r="1864" spans="1:2">
      <c r="A1864" s="230">
        <v>37837</v>
      </c>
      <c r="B1864" s="123">
        <v>895</v>
      </c>
    </row>
    <row r="1865" spans="1:2">
      <c r="A1865" s="230">
        <v>37834</v>
      </c>
      <c r="B1865" s="123">
        <v>853</v>
      </c>
    </row>
    <row r="1866" spans="1:2">
      <c r="A1866" s="230">
        <v>37833</v>
      </c>
      <c r="B1866" s="123">
        <v>801</v>
      </c>
    </row>
    <row r="1867" spans="1:2">
      <c r="A1867" s="230">
        <v>37832</v>
      </c>
      <c r="B1867" s="123">
        <v>800</v>
      </c>
    </row>
    <row r="1868" spans="1:2">
      <c r="A1868" s="230">
        <v>37831</v>
      </c>
      <c r="B1868" s="123">
        <v>776</v>
      </c>
    </row>
    <row r="1869" spans="1:2">
      <c r="A1869" s="230">
        <v>37830</v>
      </c>
      <c r="B1869" s="123">
        <v>748</v>
      </c>
    </row>
    <row r="1870" spans="1:2">
      <c r="A1870" s="230">
        <v>37827</v>
      </c>
      <c r="B1870" s="123">
        <v>743</v>
      </c>
    </row>
    <row r="1871" spans="1:2">
      <c r="A1871" s="230">
        <v>37826</v>
      </c>
      <c r="B1871" s="123">
        <v>738</v>
      </c>
    </row>
    <row r="1872" spans="1:2">
      <c r="A1872" s="230">
        <v>37825</v>
      </c>
      <c r="B1872" s="123">
        <v>729</v>
      </c>
    </row>
    <row r="1873" spans="1:2">
      <c r="A1873" s="230">
        <v>37824</v>
      </c>
      <c r="B1873" s="123">
        <v>710</v>
      </c>
    </row>
    <row r="1874" spans="1:2">
      <c r="A1874" s="230">
        <v>37823</v>
      </c>
      <c r="B1874" s="123">
        <v>729</v>
      </c>
    </row>
    <row r="1875" spans="1:2">
      <c r="A1875" s="230">
        <v>37820</v>
      </c>
      <c r="B1875" s="123">
        <v>746</v>
      </c>
    </row>
    <row r="1876" spans="1:2">
      <c r="A1876" s="230">
        <v>37819</v>
      </c>
      <c r="B1876" s="123">
        <v>769</v>
      </c>
    </row>
    <row r="1877" spans="1:2">
      <c r="A1877" s="230">
        <v>37818</v>
      </c>
      <c r="B1877" s="123">
        <v>800</v>
      </c>
    </row>
    <row r="1878" spans="1:2">
      <c r="A1878" s="230">
        <v>37817</v>
      </c>
      <c r="B1878" s="123">
        <v>809</v>
      </c>
    </row>
    <row r="1879" spans="1:2">
      <c r="A1879" s="230">
        <v>37816</v>
      </c>
      <c r="B1879" s="123">
        <v>802</v>
      </c>
    </row>
    <row r="1880" spans="1:2">
      <c r="A1880" s="230">
        <v>37813</v>
      </c>
      <c r="B1880" s="123">
        <v>832</v>
      </c>
    </row>
    <row r="1881" spans="1:2">
      <c r="A1881" s="230">
        <v>37812</v>
      </c>
      <c r="B1881" s="123">
        <v>814</v>
      </c>
    </row>
    <row r="1882" spans="1:2">
      <c r="A1882" s="230">
        <v>37811</v>
      </c>
      <c r="B1882" s="123">
        <v>806</v>
      </c>
    </row>
    <row r="1883" spans="1:2">
      <c r="A1883" s="230">
        <v>37810</v>
      </c>
      <c r="B1883" s="123">
        <v>823</v>
      </c>
    </row>
    <row r="1884" spans="1:2">
      <c r="A1884" s="230">
        <v>37809</v>
      </c>
      <c r="B1884" s="123">
        <v>841</v>
      </c>
    </row>
    <row r="1885" spans="1:2">
      <c r="A1885" s="230">
        <v>37805</v>
      </c>
      <c r="B1885" s="123">
        <v>797</v>
      </c>
    </row>
    <row r="1886" spans="1:2">
      <c r="A1886" s="230">
        <v>37804</v>
      </c>
      <c r="B1886" s="123">
        <v>780</v>
      </c>
    </row>
    <row r="1887" spans="1:2">
      <c r="A1887" s="230">
        <v>37803</v>
      </c>
      <c r="B1887" s="123">
        <v>780</v>
      </c>
    </row>
    <row r="1888" spans="1:2">
      <c r="A1888" s="230">
        <v>37802</v>
      </c>
      <c r="B1888" s="123">
        <v>801</v>
      </c>
    </row>
    <row r="1889" spans="1:2">
      <c r="A1889" s="230">
        <v>37799</v>
      </c>
      <c r="B1889" s="123">
        <v>819</v>
      </c>
    </row>
    <row r="1890" spans="1:2">
      <c r="A1890" s="230">
        <v>37798</v>
      </c>
      <c r="B1890" s="123">
        <v>795</v>
      </c>
    </row>
    <row r="1891" spans="1:2">
      <c r="A1891" s="230">
        <v>37797</v>
      </c>
      <c r="B1891" s="123">
        <v>752</v>
      </c>
    </row>
    <row r="1892" spans="1:2">
      <c r="A1892" s="230">
        <v>37796</v>
      </c>
      <c r="B1892" s="123">
        <v>755</v>
      </c>
    </row>
    <row r="1893" spans="1:2">
      <c r="A1893" s="230">
        <v>37795</v>
      </c>
      <c r="B1893" s="123">
        <v>770</v>
      </c>
    </row>
    <row r="1894" spans="1:2">
      <c r="A1894" s="230">
        <v>37792</v>
      </c>
      <c r="B1894" s="123">
        <v>771</v>
      </c>
    </row>
    <row r="1895" spans="1:2">
      <c r="A1895" s="230">
        <v>37790</v>
      </c>
      <c r="B1895" s="123">
        <v>722</v>
      </c>
    </row>
    <row r="1896" spans="1:2">
      <c r="A1896" s="230">
        <v>37789</v>
      </c>
      <c r="B1896" s="123">
        <v>685</v>
      </c>
    </row>
    <row r="1897" spans="1:2">
      <c r="A1897" s="230">
        <v>37788</v>
      </c>
      <c r="B1897" s="123">
        <v>696</v>
      </c>
    </row>
    <row r="1898" spans="1:2">
      <c r="A1898" s="230">
        <v>37785</v>
      </c>
      <c r="B1898" s="123">
        <v>726</v>
      </c>
    </row>
    <row r="1899" spans="1:2">
      <c r="A1899" s="230">
        <v>37784</v>
      </c>
      <c r="B1899" s="123">
        <v>739</v>
      </c>
    </row>
    <row r="1900" spans="1:2">
      <c r="A1900" s="230">
        <v>37783</v>
      </c>
      <c r="B1900" s="123">
        <v>750</v>
      </c>
    </row>
    <row r="1901" spans="1:2">
      <c r="A1901" s="230">
        <v>37782</v>
      </c>
      <c r="B1901" s="123">
        <v>744</v>
      </c>
    </row>
    <row r="1902" spans="1:2">
      <c r="A1902" s="230">
        <v>37781</v>
      </c>
      <c r="B1902" s="123">
        <v>729</v>
      </c>
    </row>
    <row r="1903" spans="1:2">
      <c r="A1903" s="230">
        <v>37778</v>
      </c>
      <c r="B1903" s="123">
        <v>730</v>
      </c>
    </row>
    <row r="1904" spans="1:2">
      <c r="A1904" s="230">
        <v>37777</v>
      </c>
      <c r="B1904" s="123">
        <v>747</v>
      </c>
    </row>
    <row r="1905" spans="1:2">
      <c r="A1905" s="230">
        <v>37776</v>
      </c>
      <c r="B1905" s="123">
        <v>774</v>
      </c>
    </row>
    <row r="1906" spans="1:2">
      <c r="A1906" s="230">
        <v>37775</v>
      </c>
      <c r="B1906" s="123">
        <v>802</v>
      </c>
    </row>
    <row r="1907" spans="1:2">
      <c r="A1907" s="230">
        <v>37774</v>
      </c>
      <c r="B1907" s="123">
        <v>802</v>
      </c>
    </row>
    <row r="1908" spans="1:2">
      <c r="A1908" s="230">
        <v>37771</v>
      </c>
      <c r="B1908" s="123">
        <v>799</v>
      </c>
    </row>
    <row r="1909" spans="1:2">
      <c r="A1909" s="230">
        <v>37770</v>
      </c>
      <c r="B1909" s="123">
        <v>785</v>
      </c>
    </row>
    <row r="1910" spans="1:2">
      <c r="A1910" s="230">
        <v>37769</v>
      </c>
      <c r="B1910" s="123">
        <v>802</v>
      </c>
    </row>
    <row r="1911" spans="1:2">
      <c r="A1911" s="230">
        <v>37768</v>
      </c>
      <c r="B1911" s="123">
        <v>797</v>
      </c>
    </row>
    <row r="1912" spans="1:2">
      <c r="A1912" s="230">
        <v>37767</v>
      </c>
      <c r="B1912" s="123">
        <v>791</v>
      </c>
    </row>
    <row r="1913" spans="1:2">
      <c r="A1913" s="230">
        <v>37764</v>
      </c>
      <c r="B1913" s="123">
        <v>791</v>
      </c>
    </row>
    <row r="1914" spans="1:2">
      <c r="A1914" s="230">
        <v>37763</v>
      </c>
      <c r="B1914" s="123">
        <v>802</v>
      </c>
    </row>
    <row r="1915" spans="1:2">
      <c r="A1915" s="230">
        <v>37762</v>
      </c>
      <c r="B1915" s="123">
        <v>827</v>
      </c>
    </row>
    <row r="1916" spans="1:2">
      <c r="A1916" s="230">
        <v>37761</v>
      </c>
      <c r="B1916" s="123">
        <v>863</v>
      </c>
    </row>
    <row r="1917" spans="1:2">
      <c r="A1917" s="230">
        <v>37760</v>
      </c>
      <c r="B1917" s="123">
        <v>834</v>
      </c>
    </row>
    <row r="1918" spans="1:2">
      <c r="A1918" s="230">
        <v>37757</v>
      </c>
      <c r="B1918" s="123">
        <v>809</v>
      </c>
    </row>
    <row r="1919" spans="1:2">
      <c r="A1919" s="230">
        <v>37756</v>
      </c>
      <c r="B1919" s="123">
        <v>794</v>
      </c>
    </row>
    <row r="1920" spans="1:2">
      <c r="A1920" s="230">
        <v>37755</v>
      </c>
      <c r="B1920" s="123">
        <v>744</v>
      </c>
    </row>
    <row r="1921" spans="1:2">
      <c r="A1921" s="230">
        <v>37754</v>
      </c>
      <c r="B1921" s="123">
        <v>707</v>
      </c>
    </row>
    <row r="1922" spans="1:2">
      <c r="A1922" s="230">
        <v>37753</v>
      </c>
      <c r="B1922" s="123">
        <v>716</v>
      </c>
    </row>
    <row r="1923" spans="1:2">
      <c r="A1923" s="230">
        <v>37750</v>
      </c>
      <c r="B1923" s="123">
        <v>737</v>
      </c>
    </row>
    <row r="1924" spans="1:2">
      <c r="A1924" s="230">
        <v>37749</v>
      </c>
      <c r="B1924" s="123">
        <v>761</v>
      </c>
    </row>
    <row r="1925" spans="1:2">
      <c r="A1925" s="230">
        <v>37748</v>
      </c>
      <c r="B1925" s="123">
        <v>774</v>
      </c>
    </row>
    <row r="1926" spans="1:2">
      <c r="A1926" s="230">
        <v>37747</v>
      </c>
      <c r="B1926" s="123">
        <v>803</v>
      </c>
    </row>
    <row r="1927" spans="1:2">
      <c r="A1927" s="230">
        <v>37746</v>
      </c>
      <c r="B1927" s="123">
        <v>781</v>
      </c>
    </row>
    <row r="1928" spans="1:2">
      <c r="A1928" s="230">
        <v>37743</v>
      </c>
      <c r="B1928" s="123">
        <v>775</v>
      </c>
    </row>
    <row r="1929" spans="1:2">
      <c r="A1929" s="230">
        <v>37742</v>
      </c>
      <c r="B1929" s="123">
        <v>818</v>
      </c>
    </row>
    <row r="1930" spans="1:2">
      <c r="A1930" s="230">
        <v>37741</v>
      </c>
      <c r="B1930" s="123">
        <v>822</v>
      </c>
    </row>
    <row r="1931" spans="1:2">
      <c r="A1931" s="230">
        <v>37740</v>
      </c>
      <c r="B1931" s="123">
        <v>843</v>
      </c>
    </row>
    <row r="1932" spans="1:2">
      <c r="A1932" s="230">
        <v>37739</v>
      </c>
      <c r="B1932" s="123">
        <v>856</v>
      </c>
    </row>
    <row r="1933" spans="1:2">
      <c r="A1933" s="230">
        <v>37736</v>
      </c>
      <c r="B1933" s="123">
        <v>871</v>
      </c>
    </row>
    <row r="1934" spans="1:2">
      <c r="A1934" s="230">
        <v>37735</v>
      </c>
      <c r="B1934" s="123">
        <v>874</v>
      </c>
    </row>
    <row r="1935" spans="1:2">
      <c r="A1935" s="230">
        <v>37734</v>
      </c>
      <c r="B1935" s="123">
        <v>856</v>
      </c>
    </row>
    <row r="1936" spans="1:2">
      <c r="A1936" s="230">
        <v>37733</v>
      </c>
      <c r="B1936" s="123">
        <v>865</v>
      </c>
    </row>
    <row r="1937" spans="1:2">
      <c r="A1937" s="230">
        <v>37732</v>
      </c>
      <c r="B1937" s="123">
        <v>867</v>
      </c>
    </row>
    <row r="1938" spans="1:2">
      <c r="A1938" s="230">
        <v>37729</v>
      </c>
      <c r="B1938" s="123">
        <v>872</v>
      </c>
    </row>
    <row r="1939" spans="1:2">
      <c r="A1939" s="230">
        <v>37728</v>
      </c>
      <c r="B1939" s="123">
        <v>872</v>
      </c>
    </row>
    <row r="1940" spans="1:2">
      <c r="A1940" s="230">
        <v>37727</v>
      </c>
      <c r="B1940" s="123">
        <v>895</v>
      </c>
    </row>
    <row r="1941" spans="1:2">
      <c r="A1941" s="230">
        <v>37726</v>
      </c>
      <c r="B1941" s="123">
        <v>880</v>
      </c>
    </row>
    <row r="1942" spans="1:2">
      <c r="A1942" s="230">
        <v>37725</v>
      </c>
      <c r="B1942" s="123">
        <v>884</v>
      </c>
    </row>
    <row r="1943" spans="1:2">
      <c r="A1943" s="230">
        <v>37722</v>
      </c>
      <c r="B1943" s="123">
        <v>928</v>
      </c>
    </row>
    <row r="1944" spans="1:2">
      <c r="A1944" s="230">
        <v>37721</v>
      </c>
      <c r="B1944" s="123">
        <v>969</v>
      </c>
    </row>
    <row r="1945" spans="1:2">
      <c r="A1945" s="230">
        <v>37720</v>
      </c>
      <c r="B1945" s="123">
        <v>949</v>
      </c>
    </row>
    <row r="1946" spans="1:2">
      <c r="A1946" s="230">
        <v>37719</v>
      </c>
      <c r="B1946" s="123">
        <v>937</v>
      </c>
    </row>
    <row r="1947" spans="1:2">
      <c r="A1947" s="230">
        <v>37718</v>
      </c>
      <c r="B1947" s="123">
        <v>908</v>
      </c>
    </row>
    <row r="1948" spans="1:2">
      <c r="A1948" s="230">
        <v>37715</v>
      </c>
      <c r="B1948" s="123">
        <v>940</v>
      </c>
    </row>
    <row r="1949" spans="1:2">
      <c r="A1949" s="230">
        <v>37714</v>
      </c>
      <c r="B1949" s="123">
        <v>939</v>
      </c>
    </row>
    <row r="1950" spans="1:2">
      <c r="A1950" s="230">
        <v>37713</v>
      </c>
      <c r="B1950" s="123">
        <v>964</v>
      </c>
    </row>
    <row r="1951" spans="1:2">
      <c r="A1951" s="230">
        <v>37712</v>
      </c>
      <c r="B1951" s="123">
        <v>1002</v>
      </c>
    </row>
    <row r="1952" spans="1:2">
      <c r="A1952" s="230">
        <v>37711</v>
      </c>
      <c r="B1952" s="123">
        <v>1048</v>
      </c>
    </row>
    <row r="1953" spans="1:2">
      <c r="A1953" s="230">
        <v>37708</v>
      </c>
      <c r="B1953" s="123">
        <v>1031</v>
      </c>
    </row>
    <row r="1954" spans="1:2">
      <c r="A1954" s="230">
        <v>37707</v>
      </c>
      <c r="B1954" s="123">
        <v>1058</v>
      </c>
    </row>
    <row r="1955" spans="1:2">
      <c r="A1955" s="230">
        <v>37706</v>
      </c>
      <c r="B1955" s="123">
        <v>1025</v>
      </c>
    </row>
    <row r="1956" spans="1:2">
      <c r="A1956" s="230">
        <v>37705</v>
      </c>
      <c r="B1956" s="123">
        <v>1042</v>
      </c>
    </row>
    <row r="1957" spans="1:2">
      <c r="A1957" s="230">
        <v>37704</v>
      </c>
      <c r="B1957" s="123">
        <v>1069</v>
      </c>
    </row>
    <row r="1958" spans="1:2">
      <c r="A1958" s="230">
        <v>37701</v>
      </c>
      <c r="B1958" s="123">
        <v>1035</v>
      </c>
    </row>
    <row r="1959" spans="1:2">
      <c r="A1959" s="230">
        <v>37700</v>
      </c>
      <c r="B1959" s="123">
        <v>1084</v>
      </c>
    </row>
    <row r="1960" spans="1:2">
      <c r="A1960" s="230">
        <v>37699</v>
      </c>
      <c r="B1960" s="123">
        <v>1086</v>
      </c>
    </row>
    <row r="1961" spans="1:2">
      <c r="A1961" s="230">
        <v>37698</v>
      </c>
      <c r="B1961" s="123">
        <v>1041</v>
      </c>
    </row>
    <row r="1962" spans="1:2">
      <c r="A1962" s="230">
        <v>37697</v>
      </c>
      <c r="B1962" s="123">
        <v>1067</v>
      </c>
    </row>
    <row r="1963" spans="1:2">
      <c r="A1963" s="230">
        <v>37694</v>
      </c>
      <c r="B1963" s="123">
        <v>1093</v>
      </c>
    </row>
    <row r="1964" spans="1:2">
      <c r="A1964" s="230">
        <v>37693</v>
      </c>
      <c r="B1964" s="123">
        <v>1082</v>
      </c>
    </row>
    <row r="1965" spans="1:2">
      <c r="A1965" s="230">
        <v>37692</v>
      </c>
      <c r="B1965" s="123">
        <v>1128</v>
      </c>
    </row>
    <row r="1966" spans="1:2">
      <c r="A1966" s="230">
        <v>37691</v>
      </c>
      <c r="B1966" s="123">
        <v>1139</v>
      </c>
    </row>
    <row r="1967" spans="1:2">
      <c r="A1967" s="230">
        <v>37690</v>
      </c>
      <c r="B1967" s="123">
        <v>1148</v>
      </c>
    </row>
    <row r="1968" spans="1:2">
      <c r="A1968" s="230">
        <v>37687</v>
      </c>
      <c r="B1968" s="123">
        <v>1119</v>
      </c>
    </row>
    <row r="1969" spans="1:2">
      <c r="A1969" s="230">
        <v>37686</v>
      </c>
      <c r="B1969" s="123">
        <v>1114</v>
      </c>
    </row>
    <row r="1970" spans="1:2">
      <c r="A1970" s="230">
        <v>37685</v>
      </c>
      <c r="B1970" s="123">
        <v>1174</v>
      </c>
    </row>
    <row r="1971" spans="1:2">
      <c r="A1971" s="230">
        <v>37684</v>
      </c>
      <c r="B1971" s="123">
        <v>1194</v>
      </c>
    </row>
    <row r="1972" spans="1:2">
      <c r="A1972" s="230">
        <v>37683</v>
      </c>
      <c r="B1972" s="123">
        <v>1175</v>
      </c>
    </row>
    <row r="1973" spans="1:2">
      <c r="A1973" s="230">
        <v>37680</v>
      </c>
      <c r="B1973" s="123">
        <v>1182</v>
      </c>
    </row>
    <row r="1974" spans="1:2">
      <c r="A1974" s="230">
        <v>37679</v>
      </c>
      <c r="B1974" s="123">
        <v>1201</v>
      </c>
    </row>
    <row r="1975" spans="1:2">
      <c r="A1975" s="230">
        <v>37678</v>
      </c>
      <c r="B1975" s="123">
        <v>1220</v>
      </c>
    </row>
    <row r="1976" spans="1:2">
      <c r="A1976" s="230">
        <v>37677</v>
      </c>
      <c r="B1976" s="123">
        <v>1248</v>
      </c>
    </row>
    <row r="1977" spans="1:2">
      <c r="A1977" s="230">
        <v>37676</v>
      </c>
      <c r="B1977" s="123">
        <v>1248</v>
      </c>
    </row>
    <row r="1978" spans="1:2">
      <c r="A1978" s="230">
        <v>37673</v>
      </c>
      <c r="B1978" s="123">
        <v>1289</v>
      </c>
    </row>
    <row r="1979" spans="1:2">
      <c r="A1979" s="230">
        <v>37672</v>
      </c>
      <c r="B1979" s="123">
        <v>1314</v>
      </c>
    </row>
    <row r="1980" spans="1:2">
      <c r="A1980" s="230">
        <v>37671</v>
      </c>
      <c r="B1980" s="123">
        <v>1320</v>
      </c>
    </row>
    <row r="1981" spans="1:2">
      <c r="A1981" s="230">
        <v>37670</v>
      </c>
      <c r="B1981" s="123">
        <v>1315</v>
      </c>
    </row>
    <row r="1982" spans="1:2">
      <c r="A1982" s="230">
        <v>37669</v>
      </c>
      <c r="B1982" s="123">
        <v>1344</v>
      </c>
    </row>
    <row r="1983" spans="1:2">
      <c r="A1983" s="230">
        <v>37666</v>
      </c>
      <c r="B1983" s="123">
        <v>1344</v>
      </c>
    </row>
    <row r="1984" spans="1:2">
      <c r="A1984" s="230">
        <v>37665</v>
      </c>
      <c r="B1984" s="123">
        <v>1360</v>
      </c>
    </row>
    <row r="1985" spans="1:2">
      <c r="A1985" s="230">
        <v>37664</v>
      </c>
      <c r="B1985" s="123">
        <v>1333</v>
      </c>
    </row>
    <row r="1986" spans="1:2">
      <c r="A1986" s="230">
        <v>37663</v>
      </c>
      <c r="B1986" s="123">
        <v>1307</v>
      </c>
    </row>
    <row r="1987" spans="1:2">
      <c r="A1987" s="230">
        <v>37662</v>
      </c>
      <c r="B1987" s="123">
        <v>1322</v>
      </c>
    </row>
    <row r="1988" spans="1:2">
      <c r="A1988" s="230">
        <v>37659</v>
      </c>
      <c r="B1988" s="123">
        <v>1325</v>
      </c>
    </row>
    <row r="1989" spans="1:2">
      <c r="A1989" s="230">
        <v>37658</v>
      </c>
      <c r="B1989" s="123">
        <v>1329</v>
      </c>
    </row>
    <row r="1990" spans="1:2">
      <c r="A1990" s="230">
        <v>37657</v>
      </c>
      <c r="B1990" s="123">
        <v>1319</v>
      </c>
    </row>
    <row r="1991" spans="1:2">
      <c r="A1991" s="230">
        <v>37656</v>
      </c>
      <c r="B1991" s="123">
        <v>1336</v>
      </c>
    </row>
    <row r="1992" spans="1:2">
      <c r="A1992" s="230">
        <v>37655</v>
      </c>
      <c r="B1992" s="123">
        <v>1297</v>
      </c>
    </row>
    <row r="1993" spans="1:2">
      <c r="A1993" s="230">
        <v>37652</v>
      </c>
      <c r="B1993" s="123">
        <v>1319</v>
      </c>
    </row>
    <row r="1994" spans="1:2">
      <c r="A1994" s="230">
        <v>37651</v>
      </c>
      <c r="B1994" s="123">
        <v>1352</v>
      </c>
    </row>
    <row r="1995" spans="1:2">
      <c r="A1995" s="230">
        <v>37650</v>
      </c>
      <c r="B1995" s="123">
        <v>1368</v>
      </c>
    </row>
    <row r="1996" spans="1:2">
      <c r="A1996" s="230">
        <v>37649</v>
      </c>
      <c r="B1996" s="123">
        <v>1409</v>
      </c>
    </row>
    <row r="1997" spans="1:2">
      <c r="A1997" s="230">
        <v>37648</v>
      </c>
      <c r="B1997" s="123">
        <v>1432</v>
      </c>
    </row>
    <row r="1998" spans="1:2">
      <c r="A1998" s="230">
        <v>37645</v>
      </c>
      <c r="B1998" s="123">
        <v>1442</v>
      </c>
    </row>
    <row r="1999" spans="1:2">
      <c r="A1999" s="230">
        <v>37644</v>
      </c>
      <c r="B1999" s="123">
        <v>1386</v>
      </c>
    </row>
    <row r="2000" spans="1:2">
      <c r="A2000" s="230">
        <v>37643</v>
      </c>
      <c r="B2000" s="123">
        <v>1392</v>
      </c>
    </row>
    <row r="2001" spans="1:2">
      <c r="A2001" s="230">
        <v>37642</v>
      </c>
      <c r="B2001" s="123">
        <v>1364</v>
      </c>
    </row>
    <row r="2002" spans="1:2">
      <c r="A2002" s="230">
        <v>37641</v>
      </c>
      <c r="B2002" s="123">
        <v>1303</v>
      </c>
    </row>
    <row r="2003" spans="1:2">
      <c r="A2003" s="230">
        <v>37638</v>
      </c>
      <c r="B2003" s="123">
        <v>1303</v>
      </c>
    </row>
    <row r="2004" spans="1:2">
      <c r="A2004" s="230">
        <v>37637</v>
      </c>
      <c r="B2004" s="123">
        <v>1269</v>
      </c>
    </row>
    <row r="2005" spans="1:2">
      <c r="A2005" s="230">
        <v>37636</v>
      </c>
      <c r="B2005" s="123">
        <v>1274</v>
      </c>
    </row>
    <row r="2006" spans="1:2">
      <c r="A2006" s="230">
        <v>37635</v>
      </c>
      <c r="B2006" s="123">
        <v>1235</v>
      </c>
    </row>
    <row r="2007" spans="1:2">
      <c r="A2007" s="230">
        <v>37634</v>
      </c>
      <c r="B2007" s="123">
        <v>1223</v>
      </c>
    </row>
    <row r="2008" spans="1:2">
      <c r="A2008" s="230">
        <v>37631</v>
      </c>
      <c r="B2008" s="123">
        <v>1234</v>
      </c>
    </row>
    <row r="2009" spans="1:2">
      <c r="A2009" s="230">
        <v>37630</v>
      </c>
      <c r="B2009" s="123">
        <v>1269</v>
      </c>
    </row>
    <row r="2010" spans="1:2">
      <c r="A2010" s="230">
        <v>37629</v>
      </c>
      <c r="B2010" s="123">
        <v>1266</v>
      </c>
    </row>
    <row r="2011" spans="1:2">
      <c r="A2011" s="230">
        <v>37628</v>
      </c>
      <c r="B2011" s="123">
        <v>1268</v>
      </c>
    </row>
    <row r="2012" spans="1:2">
      <c r="A2012" s="230">
        <v>37627</v>
      </c>
      <c r="B2012" s="123">
        <v>1280</v>
      </c>
    </row>
    <row r="2013" spans="1:2">
      <c r="A2013" s="230">
        <v>37624</v>
      </c>
      <c r="B2013" s="123">
        <v>1341</v>
      </c>
    </row>
    <row r="2014" spans="1:2">
      <c r="A2014" s="230">
        <v>37623</v>
      </c>
      <c r="B2014" s="123">
        <v>1341</v>
      </c>
    </row>
    <row r="2015" spans="1:2">
      <c r="A2015" s="230">
        <v>37621</v>
      </c>
      <c r="B2015" s="123">
        <v>1446</v>
      </c>
    </row>
    <row r="2016" spans="1:2">
      <c r="A2016" s="230">
        <v>37620</v>
      </c>
      <c r="B2016" s="123">
        <v>1447</v>
      </c>
    </row>
    <row r="2017" spans="1:2">
      <c r="A2017" s="230">
        <v>37617</v>
      </c>
      <c r="B2017" s="123">
        <v>1423</v>
      </c>
    </row>
    <row r="2018" spans="1:2">
      <c r="A2018" s="230">
        <v>37616</v>
      </c>
      <c r="B2018" s="123">
        <v>1418</v>
      </c>
    </row>
    <row r="2019" spans="1:2">
      <c r="A2019" s="230">
        <v>37614</v>
      </c>
      <c r="B2019" s="123">
        <v>1409</v>
      </c>
    </row>
    <row r="2020" spans="1:2">
      <c r="A2020" s="230">
        <v>37613</v>
      </c>
      <c r="B2020" s="123">
        <v>1400</v>
      </c>
    </row>
    <row r="2021" spans="1:2">
      <c r="A2021" s="230">
        <v>37610</v>
      </c>
      <c r="B2021" s="123">
        <v>1406</v>
      </c>
    </row>
    <row r="2022" spans="1:2">
      <c r="A2022" s="230">
        <v>37609</v>
      </c>
      <c r="B2022" s="123">
        <v>1425</v>
      </c>
    </row>
    <row r="2023" spans="1:2">
      <c r="A2023" s="230">
        <v>37608</v>
      </c>
      <c r="B2023" s="123">
        <v>1455</v>
      </c>
    </row>
    <row r="2024" spans="1:2">
      <c r="A2024" s="230">
        <v>37607</v>
      </c>
      <c r="B2024" s="123">
        <v>1509</v>
      </c>
    </row>
    <row r="2025" spans="1:2">
      <c r="A2025" s="230">
        <v>37606</v>
      </c>
      <c r="B2025" s="123">
        <v>1497</v>
      </c>
    </row>
    <row r="2026" spans="1:2">
      <c r="A2026" s="230">
        <v>37603</v>
      </c>
      <c r="B2026" s="123">
        <v>1564</v>
      </c>
    </row>
    <row r="2027" spans="1:2">
      <c r="A2027" s="230">
        <v>37602</v>
      </c>
      <c r="B2027" s="123">
        <v>1584</v>
      </c>
    </row>
    <row r="2028" spans="1:2">
      <c r="A2028" s="230">
        <v>37601</v>
      </c>
      <c r="B2028" s="123">
        <v>1619</v>
      </c>
    </row>
    <row r="2029" spans="1:2">
      <c r="A2029" s="230">
        <v>37600</v>
      </c>
      <c r="B2029" s="123">
        <v>1667</v>
      </c>
    </row>
    <row r="2030" spans="1:2">
      <c r="A2030" s="230">
        <v>37599</v>
      </c>
      <c r="B2030" s="123">
        <v>1662</v>
      </c>
    </row>
    <row r="2031" spans="1:2">
      <c r="A2031" s="230">
        <v>37596</v>
      </c>
      <c r="B2031" s="123">
        <v>1686</v>
      </c>
    </row>
    <row r="2032" spans="1:2">
      <c r="A2032" s="230">
        <v>37595</v>
      </c>
      <c r="B2032" s="123">
        <v>1715</v>
      </c>
    </row>
    <row r="2033" spans="1:2">
      <c r="A2033" s="230">
        <v>37594</v>
      </c>
      <c r="B2033" s="123">
        <v>1615</v>
      </c>
    </row>
    <row r="2034" spans="1:2">
      <c r="A2034" s="230">
        <v>37593</v>
      </c>
      <c r="B2034" s="123">
        <v>1550</v>
      </c>
    </row>
    <row r="2035" spans="1:2">
      <c r="A2035" s="230">
        <v>37592</v>
      </c>
      <c r="B2035" s="123">
        <v>1528</v>
      </c>
    </row>
    <row r="2036" spans="1:2">
      <c r="A2036" s="230">
        <v>37589</v>
      </c>
      <c r="B2036" s="123">
        <v>1606</v>
      </c>
    </row>
    <row r="2037" spans="1:2">
      <c r="A2037" s="230">
        <v>37587</v>
      </c>
      <c r="B2037" s="123">
        <v>1647</v>
      </c>
    </row>
    <row r="2038" spans="1:2">
      <c r="A2038" s="230">
        <v>37586</v>
      </c>
      <c r="B2038" s="123">
        <v>1662</v>
      </c>
    </row>
    <row r="2039" spans="1:2">
      <c r="A2039" s="230">
        <v>37585</v>
      </c>
      <c r="B2039" s="123">
        <v>1614</v>
      </c>
    </row>
    <row r="2040" spans="1:2">
      <c r="A2040" s="230">
        <v>37582</v>
      </c>
      <c r="B2040" s="123">
        <v>1574</v>
      </c>
    </row>
    <row r="2041" spans="1:2">
      <c r="A2041" s="230">
        <v>37581</v>
      </c>
      <c r="B2041" s="123">
        <v>1558</v>
      </c>
    </row>
    <row r="2042" spans="1:2">
      <c r="A2042" s="230">
        <v>37580</v>
      </c>
      <c r="B2042" s="123">
        <v>1601</v>
      </c>
    </row>
    <row r="2043" spans="1:2">
      <c r="A2043" s="230">
        <v>37579</v>
      </c>
      <c r="B2043" s="123">
        <v>1627</v>
      </c>
    </row>
    <row r="2044" spans="1:2">
      <c r="A2044" s="230">
        <v>37578</v>
      </c>
      <c r="B2044" s="123">
        <v>1662</v>
      </c>
    </row>
    <row r="2045" spans="1:2">
      <c r="A2045" s="230">
        <v>37575</v>
      </c>
      <c r="B2045" s="123">
        <v>1722</v>
      </c>
    </row>
    <row r="2046" spans="1:2">
      <c r="A2046" s="230">
        <v>37574</v>
      </c>
      <c r="B2046" s="123">
        <v>1773</v>
      </c>
    </row>
    <row r="2047" spans="1:2">
      <c r="A2047" s="230">
        <v>37573</v>
      </c>
      <c r="B2047" s="123">
        <v>1851</v>
      </c>
    </row>
    <row r="2048" spans="1:2">
      <c r="A2048" s="230">
        <v>37572</v>
      </c>
      <c r="B2048" s="123">
        <v>1804</v>
      </c>
    </row>
    <row r="2049" spans="1:2">
      <c r="A2049" s="230">
        <v>37568</v>
      </c>
      <c r="B2049" s="123">
        <v>1744</v>
      </c>
    </row>
    <row r="2050" spans="1:2">
      <c r="A2050" s="230">
        <v>37567</v>
      </c>
      <c r="B2050" s="123">
        <v>1778</v>
      </c>
    </row>
    <row r="2051" spans="1:2">
      <c r="A2051" s="230">
        <v>37566</v>
      </c>
      <c r="B2051" s="123">
        <v>1844</v>
      </c>
    </row>
    <row r="2052" spans="1:2">
      <c r="A2052" s="230">
        <v>37565</v>
      </c>
      <c r="B2052" s="123">
        <v>1750</v>
      </c>
    </row>
    <row r="2053" spans="1:2">
      <c r="A2053" s="230">
        <v>37564</v>
      </c>
      <c r="B2053" s="123">
        <v>1723</v>
      </c>
    </row>
    <row r="2054" spans="1:2">
      <c r="A2054" s="230">
        <v>37561</v>
      </c>
      <c r="B2054" s="123">
        <v>1701</v>
      </c>
    </row>
    <row r="2055" spans="1:2">
      <c r="A2055" s="230">
        <v>37560</v>
      </c>
      <c r="B2055" s="123">
        <v>1742</v>
      </c>
    </row>
    <row r="2056" spans="1:2">
      <c r="A2056" s="230">
        <v>37559</v>
      </c>
      <c r="B2056" s="123">
        <v>1819</v>
      </c>
    </row>
    <row r="2057" spans="1:2">
      <c r="A2057" s="230">
        <v>37558</v>
      </c>
      <c r="B2057" s="123">
        <v>1943</v>
      </c>
    </row>
    <row r="2058" spans="1:2">
      <c r="A2058" s="230">
        <v>37557</v>
      </c>
      <c r="B2058" s="123">
        <v>1824</v>
      </c>
    </row>
    <row r="2059" spans="1:2">
      <c r="A2059" s="230">
        <v>37554</v>
      </c>
      <c r="B2059" s="123">
        <v>1780</v>
      </c>
    </row>
    <row r="2060" spans="1:2">
      <c r="A2060" s="230">
        <v>37553</v>
      </c>
      <c r="B2060" s="123">
        <v>1812</v>
      </c>
    </row>
    <row r="2061" spans="1:2">
      <c r="A2061" s="230">
        <v>37552</v>
      </c>
      <c r="B2061" s="123">
        <v>1891</v>
      </c>
    </row>
    <row r="2062" spans="1:2">
      <c r="A2062" s="230">
        <v>37551</v>
      </c>
      <c r="B2062" s="123">
        <v>1959</v>
      </c>
    </row>
    <row r="2063" spans="1:2">
      <c r="A2063" s="230">
        <v>37550</v>
      </c>
      <c r="B2063" s="123">
        <v>1987</v>
      </c>
    </row>
    <row r="2064" spans="1:2">
      <c r="A2064" s="230">
        <v>37547</v>
      </c>
      <c r="B2064" s="123">
        <v>2008</v>
      </c>
    </row>
    <row r="2065" spans="1:2">
      <c r="A2065" s="230">
        <v>37546</v>
      </c>
      <c r="B2065" s="123">
        <v>2127</v>
      </c>
    </row>
    <row r="2066" spans="1:2">
      <c r="A2066" s="230">
        <v>37545</v>
      </c>
      <c r="B2066" s="123">
        <v>2282</v>
      </c>
    </row>
    <row r="2067" spans="1:2">
      <c r="A2067" s="230">
        <v>37544</v>
      </c>
      <c r="B2067" s="123">
        <v>2299</v>
      </c>
    </row>
    <row r="2068" spans="1:2">
      <c r="A2068" s="230">
        <v>37540</v>
      </c>
      <c r="B2068" s="123">
        <v>2251</v>
      </c>
    </row>
    <row r="2069" spans="1:2">
      <c r="A2069" s="230">
        <v>37539</v>
      </c>
      <c r="B2069" s="123">
        <v>2310</v>
      </c>
    </row>
    <row r="2070" spans="1:2">
      <c r="A2070" s="230">
        <v>37538</v>
      </c>
      <c r="B2070" s="123">
        <v>2272</v>
      </c>
    </row>
    <row r="2071" spans="1:2">
      <c r="A2071" s="230">
        <v>37537</v>
      </c>
      <c r="B2071" s="123">
        <v>2081</v>
      </c>
    </row>
    <row r="2072" spans="1:2">
      <c r="A2072" s="230">
        <v>37536</v>
      </c>
      <c r="B2072" s="123">
        <v>2063</v>
      </c>
    </row>
    <row r="2073" spans="1:2">
      <c r="A2073" s="230">
        <v>37533</v>
      </c>
      <c r="B2073" s="123">
        <v>1996</v>
      </c>
    </row>
    <row r="2074" spans="1:2">
      <c r="A2074" s="230">
        <v>37532</v>
      </c>
      <c r="B2074" s="123">
        <v>2037</v>
      </c>
    </row>
    <row r="2075" spans="1:2">
      <c r="A2075" s="230">
        <v>37531</v>
      </c>
      <c r="B2075" s="123">
        <v>2120</v>
      </c>
    </row>
    <row r="2076" spans="1:2">
      <c r="A2076" s="230">
        <v>37530</v>
      </c>
      <c r="B2076" s="123">
        <v>2259</v>
      </c>
    </row>
    <row r="2077" spans="1:2">
      <c r="A2077" s="230">
        <v>37529</v>
      </c>
      <c r="B2077" s="123">
        <v>2395</v>
      </c>
    </row>
    <row r="2078" spans="1:2">
      <c r="A2078" s="230">
        <v>37526</v>
      </c>
      <c r="B2078" s="123">
        <v>2436</v>
      </c>
    </row>
    <row r="2079" spans="1:2">
      <c r="A2079" s="230">
        <v>37525</v>
      </c>
      <c r="B2079" s="123">
        <v>2241</v>
      </c>
    </row>
    <row r="2080" spans="1:2">
      <c r="A2080" s="230">
        <v>37524</v>
      </c>
      <c r="B2080" s="123">
        <v>2178</v>
      </c>
    </row>
    <row r="2081" spans="1:2">
      <c r="A2081" s="230">
        <v>37523</v>
      </c>
      <c r="B2081" s="123">
        <v>2243</v>
      </c>
    </row>
    <row r="2082" spans="1:2">
      <c r="A2082" s="230">
        <v>37522</v>
      </c>
      <c r="B2082" s="123">
        <v>2209</v>
      </c>
    </row>
    <row r="2083" spans="1:2">
      <c r="A2083" s="230">
        <v>37519</v>
      </c>
      <c r="B2083" s="123">
        <v>2023</v>
      </c>
    </row>
    <row r="2084" spans="1:2">
      <c r="A2084" s="230">
        <v>37518</v>
      </c>
      <c r="B2084" s="123">
        <v>2043</v>
      </c>
    </row>
    <row r="2085" spans="1:2">
      <c r="A2085" s="230">
        <v>37517</v>
      </c>
      <c r="B2085" s="123">
        <v>1947</v>
      </c>
    </row>
    <row r="2086" spans="1:2">
      <c r="A2086" s="230">
        <v>37516</v>
      </c>
      <c r="B2086" s="123">
        <v>1864</v>
      </c>
    </row>
    <row r="2087" spans="1:2">
      <c r="A2087" s="230">
        <v>37515</v>
      </c>
      <c r="B2087" s="123">
        <v>1778</v>
      </c>
    </row>
    <row r="2088" spans="1:2">
      <c r="A2088" s="230">
        <v>37512</v>
      </c>
      <c r="B2088" s="123">
        <v>1727</v>
      </c>
    </row>
    <row r="2089" spans="1:2">
      <c r="A2089" s="230">
        <v>37511</v>
      </c>
      <c r="B2089" s="123">
        <v>1693</v>
      </c>
    </row>
    <row r="2090" spans="1:2">
      <c r="A2090" s="230">
        <v>37510</v>
      </c>
      <c r="B2090" s="123">
        <v>1703</v>
      </c>
    </row>
    <row r="2091" spans="1:2">
      <c r="A2091" s="230">
        <v>37509</v>
      </c>
      <c r="B2091" s="123">
        <v>1707</v>
      </c>
    </row>
    <row r="2092" spans="1:2">
      <c r="A2092" s="230">
        <v>37508</v>
      </c>
      <c r="B2092" s="123">
        <v>1677</v>
      </c>
    </row>
    <row r="2093" spans="1:2">
      <c r="A2093" s="230">
        <v>37505</v>
      </c>
      <c r="B2093" s="123">
        <v>1738</v>
      </c>
    </row>
    <row r="2094" spans="1:2">
      <c r="A2094" s="230">
        <v>37504</v>
      </c>
      <c r="B2094" s="123">
        <v>1736</v>
      </c>
    </row>
    <row r="2095" spans="1:2">
      <c r="A2095" s="230">
        <v>37503</v>
      </c>
      <c r="B2095" s="123">
        <v>1729</v>
      </c>
    </row>
    <row r="2096" spans="1:2">
      <c r="A2096" s="230">
        <v>37502</v>
      </c>
      <c r="B2096" s="123">
        <v>1723</v>
      </c>
    </row>
    <row r="2097" spans="1:2">
      <c r="A2097" s="230">
        <v>37501</v>
      </c>
      <c r="B2097" s="123">
        <v>1630</v>
      </c>
    </row>
    <row r="2098" spans="1:2">
      <c r="A2098" s="230">
        <v>37498</v>
      </c>
      <c r="B2098" s="123">
        <v>1630</v>
      </c>
    </row>
    <row r="2099" spans="1:2">
      <c r="A2099" s="230">
        <v>37497</v>
      </c>
      <c r="B2099" s="123">
        <v>1685</v>
      </c>
    </row>
    <row r="2100" spans="1:2">
      <c r="A2100" s="230">
        <v>37496</v>
      </c>
      <c r="B2100" s="123">
        <v>1708</v>
      </c>
    </row>
    <row r="2101" spans="1:2">
      <c r="A2101" s="230">
        <v>37495</v>
      </c>
      <c r="B2101" s="123">
        <v>1735</v>
      </c>
    </row>
    <row r="2102" spans="1:2">
      <c r="A2102" s="230">
        <v>37494</v>
      </c>
      <c r="B2102" s="123">
        <v>1783</v>
      </c>
    </row>
    <row r="2103" spans="1:2">
      <c r="A2103" s="230">
        <v>37491</v>
      </c>
      <c r="B2103" s="123">
        <v>1827</v>
      </c>
    </row>
    <row r="2104" spans="1:2">
      <c r="A2104" s="230">
        <v>37490</v>
      </c>
      <c r="B2104" s="123">
        <v>1931</v>
      </c>
    </row>
    <row r="2105" spans="1:2">
      <c r="A2105" s="230">
        <v>37489</v>
      </c>
      <c r="B2105" s="123">
        <v>1904</v>
      </c>
    </row>
    <row r="2106" spans="1:2">
      <c r="A2106" s="230">
        <v>37488</v>
      </c>
      <c r="B2106" s="123">
        <v>2024</v>
      </c>
    </row>
    <row r="2107" spans="1:2">
      <c r="A2107" s="230">
        <v>37487</v>
      </c>
      <c r="B2107" s="123">
        <v>2000</v>
      </c>
    </row>
    <row r="2108" spans="1:2">
      <c r="A2108" s="230">
        <v>37484</v>
      </c>
      <c r="B2108" s="123">
        <v>2101</v>
      </c>
    </row>
    <row r="2109" spans="1:2">
      <c r="A2109" s="230">
        <v>37483</v>
      </c>
      <c r="B2109" s="123">
        <v>2193</v>
      </c>
    </row>
    <row r="2110" spans="1:2">
      <c r="A2110" s="230">
        <v>37482</v>
      </c>
      <c r="B2110" s="123">
        <v>2233</v>
      </c>
    </row>
    <row r="2111" spans="1:2">
      <c r="A2111" s="230">
        <v>37481</v>
      </c>
      <c r="B2111" s="123">
        <v>2286</v>
      </c>
    </row>
    <row r="2112" spans="1:2">
      <c r="A2112" s="230">
        <v>37480</v>
      </c>
      <c r="B2112" s="123">
        <v>2252</v>
      </c>
    </row>
    <row r="2113" spans="1:2">
      <c r="A2113" s="230">
        <v>37477</v>
      </c>
      <c r="B2113" s="123">
        <v>2050</v>
      </c>
    </row>
    <row r="2114" spans="1:2">
      <c r="A2114" s="230">
        <v>37476</v>
      </c>
      <c r="B2114" s="123">
        <v>1783</v>
      </c>
    </row>
    <row r="2115" spans="1:2">
      <c r="A2115" s="230">
        <v>37475</v>
      </c>
      <c r="B2115" s="123">
        <v>1967</v>
      </c>
    </row>
    <row r="2116" spans="1:2">
      <c r="A2116" s="230">
        <v>37474</v>
      </c>
      <c r="B2116" s="123">
        <v>2172</v>
      </c>
    </row>
    <row r="2117" spans="1:2">
      <c r="A2117" s="230">
        <v>37473</v>
      </c>
      <c r="B2117" s="123">
        <v>2164</v>
      </c>
    </row>
    <row r="2118" spans="1:2">
      <c r="A2118" s="230">
        <v>37470</v>
      </c>
      <c r="B2118" s="123">
        <v>2066</v>
      </c>
    </row>
    <row r="2119" spans="1:2">
      <c r="A2119" s="230">
        <v>37469</v>
      </c>
      <c r="B2119" s="123">
        <v>2119</v>
      </c>
    </row>
    <row r="2120" spans="1:2">
      <c r="A2120" s="230">
        <v>37468</v>
      </c>
      <c r="B2120" s="123">
        <v>2341</v>
      </c>
    </row>
    <row r="2121" spans="1:2">
      <c r="A2121" s="230">
        <v>37467</v>
      </c>
      <c r="B2121" s="123">
        <v>2406</v>
      </c>
    </row>
    <row r="2122" spans="1:2">
      <c r="A2122" s="230">
        <v>37466</v>
      </c>
      <c r="B2122" s="123">
        <v>2261</v>
      </c>
    </row>
    <row r="2123" spans="1:2">
      <c r="A2123" s="230">
        <v>37463</v>
      </c>
      <c r="B2123" s="123">
        <v>1965</v>
      </c>
    </row>
    <row r="2124" spans="1:2">
      <c r="A2124" s="230">
        <v>37462</v>
      </c>
      <c r="B2124" s="123">
        <v>1887</v>
      </c>
    </row>
    <row r="2125" spans="1:2">
      <c r="A2125" s="230">
        <v>37461</v>
      </c>
      <c r="B2125" s="123">
        <v>1779</v>
      </c>
    </row>
    <row r="2126" spans="1:2">
      <c r="A2126" s="230">
        <v>37460</v>
      </c>
      <c r="B2126" s="123">
        <v>1729</v>
      </c>
    </row>
    <row r="2127" spans="1:2">
      <c r="A2127" s="230">
        <v>37459</v>
      </c>
      <c r="B2127" s="123">
        <v>1598</v>
      </c>
    </row>
    <row r="2128" spans="1:2">
      <c r="A2128" s="230">
        <v>37456</v>
      </c>
      <c r="B2128" s="123">
        <v>1558</v>
      </c>
    </row>
    <row r="2129" spans="1:2">
      <c r="A2129" s="230">
        <v>37455</v>
      </c>
      <c r="B2129" s="123">
        <v>1535</v>
      </c>
    </row>
    <row r="2130" spans="1:2">
      <c r="A2130" s="230">
        <v>37454</v>
      </c>
      <c r="B2130" s="123">
        <v>1590</v>
      </c>
    </row>
    <row r="2131" spans="1:2">
      <c r="A2131" s="230">
        <v>37453</v>
      </c>
      <c r="B2131" s="123">
        <v>1561</v>
      </c>
    </row>
    <row r="2132" spans="1:2">
      <c r="A2132" s="230">
        <v>37452</v>
      </c>
      <c r="B2132" s="123">
        <v>1572</v>
      </c>
    </row>
    <row r="2133" spans="1:2">
      <c r="A2133" s="230">
        <v>37449</v>
      </c>
      <c r="B2133" s="123">
        <v>1526</v>
      </c>
    </row>
    <row r="2134" spans="1:2">
      <c r="A2134" s="230">
        <v>37448</v>
      </c>
      <c r="B2134" s="123">
        <v>1585</v>
      </c>
    </row>
    <row r="2135" spans="1:2">
      <c r="A2135" s="230">
        <v>37447</v>
      </c>
      <c r="B2135" s="123">
        <v>1635</v>
      </c>
    </row>
    <row r="2136" spans="1:2">
      <c r="A2136" s="230">
        <v>37446</v>
      </c>
      <c r="B2136" s="123">
        <v>1657</v>
      </c>
    </row>
    <row r="2137" spans="1:2">
      <c r="A2137" s="230">
        <v>37445</v>
      </c>
      <c r="B2137" s="123">
        <v>1724</v>
      </c>
    </row>
    <row r="2138" spans="1:2">
      <c r="A2138" s="230">
        <v>37442</v>
      </c>
      <c r="B2138" s="123">
        <v>1719</v>
      </c>
    </row>
    <row r="2139" spans="1:2">
      <c r="A2139" s="230">
        <v>37440</v>
      </c>
      <c r="B2139" s="123">
        <v>1732</v>
      </c>
    </row>
    <row r="2140" spans="1:2">
      <c r="A2140" s="230">
        <v>37439</v>
      </c>
      <c r="B2140" s="123">
        <v>1677</v>
      </c>
    </row>
    <row r="2141" spans="1:2">
      <c r="A2141" s="230">
        <v>37438</v>
      </c>
      <c r="B2141" s="123">
        <v>1581</v>
      </c>
    </row>
    <row r="2142" spans="1:2">
      <c r="A2142" s="230">
        <v>37435</v>
      </c>
      <c r="B2142" s="123">
        <v>1548</v>
      </c>
    </row>
    <row r="2143" spans="1:2">
      <c r="A2143" s="230">
        <v>37434</v>
      </c>
      <c r="B2143" s="123">
        <v>1652</v>
      </c>
    </row>
    <row r="2144" spans="1:2">
      <c r="A2144" s="230">
        <v>37433</v>
      </c>
      <c r="B2144" s="123">
        <v>1732</v>
      </c>
    </row>
    <row r="2145" spans="1:2">
      <c r="A2145" s="230">
        <v>37432</v>
      </c>
      <c r="B2145" s="123">
        <v>1618</v>
      </c>
    </row>
    <row r="2146" spans="1:2">
      <c r="A2146" s="230">
        <v>37431</v>
      </c>
      <c r="B2146" s="123">
        <v>1613</v>
      </c>
    </row>
    <row r="2147" spans="1:2">
      <c r="A2147" s="230">
        <v>37428</v>
      </c>
      <c r="B2147" s="123">
        <v>1730</v>
      </c>
    </row>
    <row r="2148" spans="1:2">
      <c r="A2148" s="230">
        <v>37427</v>
      </c>
      <c r="B2148" s="123">
        <v>1537</v>
      </c>
    </row>
    <row r="2149" spans="1:2">
      <c r="A2149" s="230">
        <v>37426</v>
      </c>
      <c r="B2149" s="123">
        <v>1388</v>
      </c>
    </row>
    <row r="2150" spans="1:2">
      <c r="A2150" s="230">
        <v>37425</v>
      </c>
      <c r="B2150" s="123">
        <v>1307</v>
      </c>
    </row>
    <row r="2151" spans="1:2">
      <c r="A2151" s="230">
        <v>37424</v>
      </c>
      <c r="B2151" s="123">
        <v>1277</v>
      </c>
    </row>
    <row r="2152" spans="1:2">
      <c r="A2152" s="230">
        <v>37421</v>
      </c>
      <c r="B2152" s="123">
        <v>1334</v>
      </c>
    </row>
    <row r="2153" spans="1:2">
      <c r="A2153" s="230">
        <v>37420</v>
      </c>
      <c r="B2153" s="123">
        <v>1237</v>
      </c>
    </row>
    <row r="2154" spans="1:2">
      <c r="A2154" s="230">
        <v>37419</v>
      </c>
      <c r="B2154" s="123">
        <v>1311</v>
      </c>
    </row>
    <row r="2155" spans="1:2">
      <c r="A2155" s="230">
        <v>37418</v>
      </c>
      <c r="B2155" s="123">
        <v>1214</v>
      </c>
    </row>
    <row r="2156" spans="1:2">
      <c r="A2156" s="230">
        <v>37417</v>
      </c>
      <c r="B2156" s="123">
        <v>1149</v>
      </c>
    </row>
    <row r="2157" spans="1:2">
      <c r="A2157" s="230">
        <v>37414</v>
      </c>
      <c r="B2157" s="123">
        <v>1191</v>
      </c>
    </row>
    <row r="2158" spans="1:2">
      <c r="A2158" s="230">
        <v>37413</v>
      </c>
      <c r="B2158" s="123">
        <v>1202</v>
      </c>
    </row>
    <row r="2159" spans="1:2">
      <c r="A2159" s="230">
        <v>37412</v>
      </c>
      <c r="B2159" s="123">
        <v>1120</v>
      </c>
    </row>
    <row r="2160" spans="1:2">
      <c r="A2160" s="230">
        <v>37411</v>
      </c>
      <c r="B2160" s="123">
        <v>1064</v>
      </c>
    </row>
    <row r="2161" spans="1:2">
      <c r="A2161" s="230">
        <v>37410</v>
      </c>
      <c r="B2161" s="123">
        <v>1001</v>
      </c>
    </row>
    <row r="2162" spans="1:2">
      <c r="A2162" s="230">
        <v>37407</v>
      </c>
      <c r="B2162" s="123">
        <v>981</v>
      </c>
    </row>
    <row r="2163" spans="1:2">
      <c r="A2163" s="230">
        <v>37406</v>
      </c>
      <c r="B2163" s="123">
        <v>984</v>
      </c>
    </row>
    <row r="2164" spans="1:2">
      <c r="A2164" s="230">
        <v>37405</v>
      </c>
      <c r="B2164" s="123">
        <v>983</v>
      </c>
    </row>
    <row r="2165" spans="1:2">
      <c r="A2165" s="230">
        <v>37404</v>
      </c>
      <c r="B2165" s="123">
        <v>991</v>
      </c>
    </row>
    <row r="2166" spans="1:2">
      <c r="A2166" s="230">
        <v>37400</v>
      </c>
      <c r="B2166" s="123">
        <v>999</v>
      </c>
    </row>
    <row r="2167" spans="1:2">
      <c r="A2167" s="230">
        <v>37399</v>
      </c>
      <c r="B2167" s="123">
        <v>988</v>
      </c>
    </row>
    <row r="2168" spans="1:2">
      <c r="A2168" s="230">
        <v>37398</v>
      </c>
      <c r="B2168" s="123">
        <v>968</v>
      </c>
    </row>
    <row r="2169" spans="1:2">
      <c r="A2169" s="230">
        <v>37397</v>
      </c>
      <c r="B2169" s="123">
        <v>937</v>
      </c>
    </row>
    <row r="2170" spans="1:2">
      <c r="A2170" s="230">
        <v>37396</v>
      </c>
      <c r="B2170" s="123">
        <v>931</v>
      </c>
    </row>
    <row r="2171" spans="1:2">
      <c r="A2171" s="230">
        <v>37393</v>
      </c>
      <c r="B2171" s="123">
        <v>929</v>
      </c>
    </row>
    <row r="2172" spans="1:2">
      <c r="A2172" s="230">
        <v>37392</v>
      </c>
      <c r="B2172" s="123">
        <v>914</v>
      </c>
    </row>
    <row r="2173" spans="1:2">
      <c r="A2173" s="230">
        <v>37391</v>
      </c>
      <c r="B2173" s="123">
        <v>923</v>
      </c>
    </row>
    <row r="2174" spans="1:2">
      <c r="A2174" s="230">
        <v>37390</v>
      </c>
      <c r="B2174" s="123">
        <v>951</v>
      </c>
    </row>
    <row r="2175" spans="1:2">
      <c r="A2175" s="230">
        <v>37389</v>
      </c>
      <c r="B2175" s="123">
        <v>981</v>
      </c>
    </row>
    <row r="2176" spans="1:2">
      <c r="A2176" s="230">
        <v>37386</v>
      </c>
      <c r="B2176" s="123">
        <v>952</v>
      </c>
    </row>
    <row r="2177" spans="1:2">
      <c r="A2177" s="230">
        <v>37385</v>
      </c>
      <c r="B2177" s="123">
        <v>938</v>
      </c>
    </row>
    <row r="2178" spans="1:2">
      <c r="A2178" s="230">
        <v>37384</v>
      </c>
      <c r="B2178" s="123">
        <v>901</v>
      </c>
    </row>
    <row r="2179" spans="1:2">
      <c r="A2179" s="230">
        <v>37383</v>
      </c>
      <c r="B2179" s="123">
        <v>903</v>
      </c>
    </row>
    <row r="2180" spans="1:2">
      <c r="A2180" s="230">
        <v>37382</v>
      </c>
      <c r="B2180" s="123">
        <v>909</v>
      </c>
    </row>
    <row r="2181" spans="1:2">
      <c r="A2181" s="230">
        <v>37379</v>
      </c>
      <c r="B2181" s="123">
        <v>885</v>
      </c>
    </row>
    <row r="2182" spans="1:2">
      <c r="A2182" s="230">
        <v>37378</v>
      </c>
      <c r="B2182" s="123">
        <v>881</v>
      </c>
    </row>
    <row r="2183" spans="1:2">
      <c r="A2183" s="230">
        <v>37377</v>
      </c>
      <c r="B2183" s="123">
        <v>856</v>
      </c>
    </row>
    <row r="2184" spans="1:2">
      <c r="A2184" s="230">
        <v>37376</v>
      </c>
      <c r="B2184" s="123">
        <v>849</v>
      </c>
    </row>
    <row r="2185" spans="1:2">
      <c r="A2185" s="230">
        <v>37375</v>
      </c>
      <c r="B2185" s="123">
        <v>827</v>
      </c>
    </row>
    <row r="2186" spans="1:2">
      <c r="A2186" s="230">
        <v>37372</v>
      </c>
      <c r="B2186" s="123">
        <v>812</v>
      </c>
    </row>
    <row r="2187" spans="1:2">
      <c r="A2187" s="230">
        <v>37371</v>
      </c>
      <c r="B2187" s="123">
        <v>797</v>
      </c>
    </row>
    <row r="2188" spans="1:2">
      <c r="A2188" s="230">
        <v>37370</v>
      </c>
      <c r="B2188" s="123">
        <v>789</v>
      </c>
    </row>
    <row r="2189" spans="1:2">
      <c r="A2189" s="230">
        <v>37369</v>
      </c>
      <c r="B2189" s="123">
        <v>768</v>
      </c>
    </row>
    <row r="2190" spans="1:2">
      <c r="A2190" s="230">
        <v>37368</v>
      </c>
      <c r="B2190" s="123">
        <v>754</v>
      </c>
    </row>
    <row r="2191" spans="1:2">
      <c r="A2191" s="230">
        <v>37365</v>
      </c>
      <c r="B2191" s="123">
        <v>741</v>
      </c>
    </row>
    <row r="2192" spans="1:2">
      <c r="A2192" s="230">
        <v>37364</v>
      </c>
      <c r="B2192" s="123">
        <v>744</v>
      </c>
    </row>
    <row r="2193" spans="1:2">
      <c r="A2193" s="230">
        <v>37363</v>
      </c>
      <c r="B2193" s="123">
        <v>734</v>
      </c>
    </row>
    <row r="2194" spans="1:2">
      <c r="A2194" s="230">
        <v>37362</v>
      </c>
      <c r="B2194" s="123">
        <v>739</v>
      </c>
    </row>
    <row r="2195" spans="1:2">
      <c r="A2195" s="230">
        <v>37361</v>
      </c>
      <c r="B2195" s="123">
        <v>750</v>
      </c>
    </row>
    <row r="2196" spans="1:2">
      <c r="A2196" s="230">
        <v>37358</v>
      </c>
      <c r="B2196" s="123">
        <v>721</v>
      </c>
    </row>
    <row r="2197" spans="1:2">
      <c r="A2197" s="230">
        <v>37357</v>
      </c>
      <c r="B2197" s="123">
        <v>740</v>
      </c>
    </row>
    <row r="2198" spans="1:2">
      <c r="A2198" s="230">
        <v>37356</v>
      </c>
      <c r="B2198" s="123">
        <v>749</v>
      </c>
    </row>
    <row r="2199" spans="1:2">
      <c r="A2199" s="230">
        <v>37355</v>
      </c>
      <c r="B2199" s="123">
        <v>747</v>
      </c>
    </row>
    <row r="2200" spans="1:2">
      <c r="A2200" s="230">
        <v>37354</v>
      </c>
      <c r="B2200" s="123">
        <v>748</v>
      </c>
    </row>
    <row r="2201" spans="1:2">
      <c r="A2201" s="230">
        <v>37351</v>
      </c>
      <c r="B2201" s="123">
        <v>739</v>
      </c>
    </row>
    <row r="2202" spans="1:2">
      <c r="A2202" s="230">
        <v>37350</v>
      </c>
      <c r="B2202" s="123">
        <v>734</v>
      </c>
    </row>
    <row r="2203" spans="1:2">
      <c r="A2203" s="230">
        <v>37349</v>
      </c>
      <c r="B2203" s="123">
        <v>730</v>
      </c>
    </row>
    <row r="2204" spans="1:2">
      <c r="A2204" s="230">
        <v>37348</v>
      </c>
      <c r="B2204" s="123">
        <v>718</v>
      </c>
    </row>
    <row r="2205" spans="1:2">
      <c r="A2205" s="230">
        <v>37347</v>
      </c>
      <c r="B2205" s="123">
        <v>723</v>
      </c>
    </row>
    <row r="2206" spans="1:2">
      <c r="A2206" s="230">
        <v>37343</v>
      </c>
      <c r="B2206" s="123">
        <v>718</v>
      </c>
    </row>
    <row r="2207" spans="1:2">
      <c r="A2207" s="230">
        <v>37342</v>
      </c>
      <c r="B2207" s="123">
        <v>727</v>
      </c>
    </row>
    <row r="2208" spans="1:2">
      <c r="A2208" s="230">
        <v>37341</v>
      </c>
      <c r="B2208" s="123">
        <v>731</v>
      </c>
    </row>
    <row r="2209" spans="1:2">
      <c r="A2209" s="230">
        <v>37340</v>
      </c>
      <c r="B2209" s="123">
        <v>732</v>
      </c>
    </row>
    <row r="2210" spans="1:2">
      <c r="A2210" s="230">
        <v>37337</v>
      </c>
      <c r="B2210" s="123">
        <v>730</v>
      </c>
    </row>
    <row r="2211" spans="1:2">
      <c r="A2211" s="230">
        <v>37336</v>
      </c>
      <c r="B2211" s="123">
        <v>717</v>
      </c>
    </row>
    <row r="2212" spans="1:2">
      <c r="A2212" s="230">
        <v>37335</v>
      </c>
      <c r="B2212" s="123">
        <v>702</v>
      </c>
    </row>
    <row r="2213" spans="1:2">
      <c r="A2213" s="230">
        <v>37334</v>
      </c>
      <c r="B2213" s="123">
        <v>705</v>
      </c>
    </row>
    <row r="2214" spans="1:2">
      <c r="A2214" s="230">
        <v>37333</v>
      </c>
      <c r="B2214" s="123">
        <v>704</v>
      </c>
    </row>
    <row r="2215" spans="1:2">
      <c r="A2215" s="230">
        <v>37330</v>
      </c>
      <c r="B2215" s="123">
        <v>700</v>
      </c>
    </row>
    <row r="2216" spans="1:2">
      <c r="A2216" s="230">
        <v>37329</v>
      </c>
      <c r="B2216" s="123">
        <v>702</v>
      </c>
    </row>
    <row r="2217" spans="1:2">
      <c r="A2217" s="230">
        <v>37328</v>
      </c>
      <c r="B2217" s="123">
        <v>728</v>
      </c>
    </row>
    <row r="2218" spans="1:2">
      <c r="A2218" s="230">
        <v>37327</v>
      </c>
      <c r="B2218" s="123">
        <v>730</v>
      </c>
    </row>
    <row r="2219" spans="1:2">
      <c r="A2219" s="230">
        <v>37326</v>
      </c>
      <c r="B2219" s="123">
        <v>742</v>
      </c>
    </row>
    <row r="2220" spans="1:2">
      <c r="A2220" s="230">
        <v>37323</v>
      </c>
      <c r="B2220" s="123">
        <v>748</v>
      </c>
    </row>
    <row r="2221" spans="1:2">
      <c r="A2221" s="230">
        <v>37322</v>
      </c>
      <c r="B2221" s="123">
        <v>772</v>
      </c>
    </row>
    <row r="2222" spans="1:2">
      <c r="A2222" s="230">
        <v>37321</v>
      </c>
      <c r="B2222" s="123">
        <v>773</v>
      </c>
    </row>
    <row r="2223" spans="1:2">
      <c r="A2223" s="230">
        <v>37320</v>
      </c>
      <c r="B2223" s="123">
        <v>761</v>
      </c>
    </row>
    <row r="2224" spans="1:2">
      <c r="A2224" s="230">
        <v>37319</v>
      </c>
      <c r="B2224" s="123">
        <v>759</v>
      </c>
    </row>
    <row r="2225" spans="1:2">
      <c r="A2225" s="230">
        <v>37316</v>
      </c>
      <c r="B2225" s="123">
        <v>770</v>
      </c>
    </row>
    <row r="2226" spans="1:2">
      <c r="A2226" s="230">
        <v>37315</v>
      </c>
      <c r="B2226" s="123">
        <v>785</v>
      </c>
    </row>
    <row r="2227" spans="1:2">
      <c r="A2227" s="230">
        <v>37314</v>
      </c>
      <c r="B2227" s="123">
        <v>794</v>
      </c>
    </row>
    <row r="2228" spans="1:2">
      <c r="A2228" s="230">
        <v>37313</v>
      </c>
      <c r="B2228" s="123">
        <v>806</v>
      </c>
    </row>
    <row r="2229" spans="1:2">
      <c r="A2229" s="230">
        <v>37312</v>
      </c>
      <c r="B2229" s="123">
        <v>810</v>
      </c>
    </row>
    <row r="2230" spans="1:2">
      <c r="A2230" s="230">
        <v>37309</v>
      </c>
      <c r="B2230" s="123">
        <v>823</v>
      </c>
    </row>
    <row r="2231" spans="1:2">
      <c r="A2231" s="230">
        <v>37308</v>
      </c>
      <c r="B2231" s="123">
        <v>825</v>
      </c>
    </row>
    <row r="2232" spans="1:2">
      <c r="A2232" s="230">
        <v>37307</v>
      </c>
      <c r="B2232" s="123">
        <v>820</v>
      </c>
    </row>
    <row r="2233" spans="1:2">
      <c r="A2233" s="230">
        <v>37306</v>
      </c>
      <c r="B2233" s="123">
        <v>835</v>
      </c>
    </row>
    <row r="2234" spans="1:2">
      <c r="A2234" s="230">
        <v>37305</v>
      </c>
      <c r="B2234" s="123">
        <v>842</v>
      </c>
    </row>
    <row r="2235" spans="1:2">
      <c r="A2235" s="230">
        <v>37302</v>
      </c>
      <c r="B2235" s="123">
        <v>842</v>
      </c>
    </row>
    <row r="2236" spans="1:2">
      <c r="A2236" s="230">
        <v>37301</v>
      </c>
      <c r="B2236" s="123">
        <v>833</v>
      </c>
    </row>
    <row r="2237" spans="1:2">
      <c r="A2237" s="230">
        <v>37300</v>
      </c>
      <c r="B2237" s="123">
        <v>839</v>
      </c>
    </row>
    <row r="2238" spans="1:2">
      <c r="A2238" s="230">
        <v>37299</v>
      </c>
      <c r="B2238" s="123">
        <v>854</v>
      </c>
    </row>
    <row r="2239" spans="1:2">
      <c r="A2239" s="230">
        <v>37298</v>
      </c>
      <c r="B2239" s="123">
        <v>875</v>
      </c>
    </row>
    <row r="2240" spans="1:2">
      <c r="A2240" s="230">
        <v>37295</v>
      </c>
      <c r="B2240" s="123">
        <v>883</v>
      </c>
    </row>
    <row r="2241" spans="1:2">
      <c r="A2241" s="230">
        <v>37294</v>
      </c>
      <c r="B2241" s="123">
        <v>884</v>
      </c>
    </row>
    <row r="2242" spans="1:2">
      <c r="A2242" s="230">
        <v>37293</v>
      </c>
      <c r="B2242" s="123">
        <v>873</v>
      </c>
    </row>
    <row r="2243" spans="1:2">
      <c r="A2243" s="230">
        <v>37292</v>
      </c>
      <c r="B2243" s="123">
        <v>873</v>
      </c>
    </row>
    <row r="2244" spans="1:2">
      <c r="A2244" s="230">
        <v>37291</v>
      </c>
      <c r="B2244" s="123">
        <v>893</v>
      </c>
    </row>
    <row r="2245" spans="1:2">
      <c r="A2245" s="230">
        <v>37288</v>
      </c>
      <c r="B2245" s="123">
        <v>877</v>
      </c>
    </row>
    <row r="2246" spans="1:2">
      <c r="A2246" s="230">
        <v>37287</v>
      </c>
      <c r="B2246" s="123">
        <v>866</v>
      </c>
    </row>
    <row r="2247" spans="1:2">
      <c r="A2247" s="230">
        <v>37286</v>
      </c>
      <c r="B2247" s="123">
        <v>870</v>
      </c>
    </row>
    <row r="2248" spans="1:2">
      <c r="A2248" s="230">
        <v>37285</v>
      </c>
      <c r="B2248" s="123">
        <v>856</v>
      </c>
    </row>
    <row r="2249" spans="1:2">
      <c r="A2249" s="230">
        <v>37284</v>
      </c>
      <c r="B2249" s="123">
        <v>832</v>
      </c>
    </row>
    <row r="2250" spans="1:2">
      <c r="A2250" s="230">
        <v>37281</v>
      </c>
      <c r="B2250" s="123">
        <v>830</v>
      </c>
    </row>
    <row r="2251" spans="1:2">
      <c r="A2251" s="230">
        <v>37280</v>
      </c>
      <c r="B2251" s="123">
        <v>827</v>
      </c>
    </row>
    <row r="2252" spans="1:2">
      <c r="A2252" s="230">
        <v>37279</v>
      </c>
      <c r="B2252" s="123">
        <v>822</v>
      </c>
    </row>
    <row r="2253" spans="1:2">
      <c r="A2253" s="230">
        <v>37278</v>
      </c>
      <c r="B2253" s="123">
        <v>840</v>
      </c>
    </row>
    <row r="2254" spans="1:2">
      <c r="A2254" s="230">
        <v>37277</v>
      </c>
      <c r="B2254" s="123">
        <v>841</v>
      </c>
    </row>
    <row r="2255" spans="1:2">
      <c r="A2255" s="230">
        <v>37274</v>
      </c>
      <c r="B2255" s="123">
        <v>841</v>
      </c>
    </row>
    <row r="2256" spans="1:2">
      <c r="A2256" s="230">
        <v>37273</v>
      </c>
      <c r="B2256" s="123">
        <v>850</v>
      </c>
    </row>
    <row r="2257" spans="1:2">
      <c r="A2257" s="230">
        <v>37272</v>
      </c>
      <c r="B2257" s="123">
        <v>871</v>
      </c>
    </row>
    <row r="2258" spans="1:2">
      <c r="A2258" s="230">
        <v>37271</v>
      </c>
      <c r="B2258" s="123">
        <v>869</v>
      </c>
    </row>
    <row r="2259" spans="1:2">
      <c r="A2259" s="230">
        <v>37270</v>
      </c>
      <c r="B2259" s="123">
        <v>872</v>
      </c>
    </row>
    <row r="2260" spans="1:2">
      <c r="A2260" s="230">
        <v>37267</v>
      </c>
      <c r="B2260" s="123">
        <v>868</v>
      </c>
    </row>
    <row r="2261" spans="1:2">
      <c r="A2261" s="230">
        <v>37266</v>
      </c>
      <c r="B2261" s="123">
        <v>866</v>
      </c>
    </row>
    <row r="2262" spans="1:2">
      <c r="A2262" s="230">
        <v>37265</v>
      </c>
      <c r="B2262" s="123">
        <v>835</v>
      </c>
    </row>
    <row r="2263" spans="1:2">
      <c r="A2263" s="230">
        <v>37264</v>
      </c>
      <c r="B2263" s="123">
        <v>832</v>
      </c>
    </row>
    <row r="2264" spans="1:2">
      <c r="A2264" s="230">
        <v>37263</v>
      </c>
      <c r="B2264" s="123">
        <v>821</v>
      </c>
    </row>
    <row r="2265" spans="1:2">
      <c r="A2265" s="230">
        <v>37260</v>
      </c>
      <c r="B2265" s="123">
        <v>809</v>
      </c>
    </row>
    <row r="2266" spans="1:2">
      <c r="A2266" s="230">
        <v>37259</v>
      </c>
      <c r="B2266" s="123">
        <v>805</v>
      </c>
    </row>
    <row r="2267" spans="1:2">
      <c r="A2267" s="230">
        <v>37258</v>
      </c>
      <c r="B2267" s="123">
        <v>830</v>
      </c>
    </row>
    <row r="2268" spans="1:2">
      <c r="A2268" s="230">
        <v>37256</v>
      </c>
      <c r="B2268" s="123">
        <v>863</v>
      </c>
    </row>
    <row r="2269" spans="1:2">
      <c r="A2269" s="230">
        <v>37253</v>
      </c>
      <c r="B2269" s="123">
        <v>861</v>
      </c>
    </row>
    <row r="2270" spans="1:2">
      <c r="A2270" s="230">
        <v>37252</v>
      </c>
      <c r="B2270" s="123">
        <v>879</v>
      </c>
    </row>
    <row r="2271" spans="1:2">
      <c r="A2271" s="230">
        <v>37251</v>
      </c>
      <c r="B2271" s="123">
        <v>900</v>
      </c>
    </row>
    <row r="2272" spans="1:2">
      <c r="A2272" s="230">
        <v>37249</v>
      </c>
      <c r="B2272" s="123">
        <v>906</v>
      </c>
    </row>
    <row r="2273" spans="1:2">
      <c r="A2273" s="230">
        <v>37246</v>
      </c>
      <c r="B2273" s="123">
        <v>892</v>
      </c>
    </row>
    <row r="2274" spans="1:2">
      <c r="A2274" s="230">
        <v>37245</v>
      </c>
      <c r="B2274" s="123">
        <v>902</v>
      </c>
    </row>
    <row r="2275" spans="1:2">
      <c r="A2275" s="230">
        <v>37244</v>
      </c>
      <c r="B2275" s="123">
        <v>881</v>
      </c>
    </row>
    <row r="2276" spans="1:2">
      <c r="A2276" s="230">
        <v>37243</v>
      </c>
      <c r="B2276" s="123">
        <v>876</v>
      </c>
    </row>
    <row r="2277" spans="1:2">
      <c r="A2277" s="230">
        <v>37242</v>
      </c>
      <c r="B2277" s="123">
        <v>880</v>
      </c>
    </row>
    <row r="2278" spans="1:2">
      <c r="A2278" s="230">
        <v>37239</v>
      </c>
      <c r="B2278" s="123">
        <v>867</v>
      </c>
    </row>
    <row r="2279" spans="1:2">
      <c r="A2279" s="230">
        <v>37238</v>
      </c>
      <c r="B2279" s="123">
        <v>869</v>
      </c>
    </row>
    <row r="2280" spans="1:2">
      <c r="A2280" s="230">
        <v>37237</v>
      </c>
      <c r="B2280" s="123">
        <v>859</v>
      </c>
    </row>
    <row r="2281" spans="1:2">
      <c r="A2281" s="230">
        <v>37236</v>
      </c>
      <c r="B2281" s="123">
        <v>866</v>
      </c>
    </row>
    <row r="2282" spans="1:2">
      <c r="A2282" s="230">
        <v>37235</v>
      </c>
      <c r="B2282" s="123">
        <v>879</v>
      </c>
    </row>
    <row r="2283" spans="1:2">
      <c r="A2283" s="230">
        <v>37232</v>
      </c>
      <c r="B2283" s="123">
        <v>878</v>
      </c>
    </row>
    <row r="2284" spans="1:2">
      <c r="A2284" s="230">
        <v>37231</v>
      </c>
      <c r="B2284" s="123">
        <v>895</v>
      </c>
    </row>
    <row r="2285" spans="1:2">
      <c r="A2285" s="230">
        <v>37230</v>
      </c>
      <c r="B2285" s="123">
        <v>889</v>
      </c>
    </row>
    <row r="2286" spans="1:2">
      <c r="A2286" s="230">
        <v>37229</v>
      </c>
      <c r="B2286" s="123">
        <v>919</v>
      </c>
    </row>
    <row r="2287" spans="1:2">
      <c r="A2287" s="230">
        <v>37228</v>
      </c>
      <c r="B2287" s="123">
        <v>926</v>
      </c>
    </row>
    <row r="2288" spans="1:2">
      <c r="A2288" s="230">
        <v>37225</v>
      </c>
      <c r="B2288" s="123">
        <v>976</v>
      </c>
    </row>
    <row r="2289" spans="1:2">
      <c r="A2289" s="230">
        <v>37224</v>
      </c>
      <c r="B2289" s="123">
        <v>979</v>
      </c>
    </row>
    <row r="2290" spans="1:2">
      <c r="A2290" s="230">
        <v>37223</v>
      </c>
      <c r="B2290" s="123">
        <v>925</v>
      </c>
    </row>
    <row r="2291" spans="1:2">
      <c r="A2291" s="230">
        <v>37222</v>
      </c>
      <c r="B2291" s="123">
        <v>886</v>
      </c>
    </row>
    <row r="2292" spans="1:2">
      <c r="A2292" s="230">
        <v>37221</v>
      </c>
      <c r="B2292" s="123">
        <v>873</v>
      </c>
    </row>
    <row r="2293" spans="1:2">
      <c r="A2293" s="230">
        <v>37218</v>
      </c>
      <c r="B2293" s="123">
        <v>911</v>
      </c>
    </row>
    <row r="2294" spans="1:2">
      <c r="A2294" s="230">
        <v>37217</v>
      </c>
      <c r="B2294" s="123">
        <v>919</v>
      </c>
    </row>
    <row r="2295" spans="1:2">
      <c r="A2295" s="230">
        <v>37216</v>
      </c>
      <c r="B2295" s="123">
        <v>919</v>
      </c>
    </row>
    <row r="2296" spans="1:2">
      <c r="A2296" s="230">
        <v>37215</v>
      </c>
      <c r="B2296" s="123">
        <v>929</v>
      </c>
    </row>
    <row r="2297" spans="1:2">
      <c r="A2297" s="230">
        <v>37214</v>
      </c>
      <c r="B2297" s="123">
        <v>928</v>
      </c>
    </row>
    <row r="2298" spans="1:2">
      <c r="A2298" s="230">
        <v>37211</v>
      </c>
      <c r="B2298" s="123">
        <v>956</v>
      </c>
    </row>
    <row r="2299" spans="1:2">
      <c r="A2299" s="230">
        <v>37210</v>
      </c>
      <c r="B2299" s="123">
        <v>964</v>
      </c>
    </row>
    <row r="2300" spans="1:2">
      <c r="A2300" s="230">
        <v>37209</v>
      </c>
      <c r="B2300" s="123">
        <v>995</v>
      </c>
    </row>
    <row r="2301" spans="1:2">
      <c r="A2301" s="230">
        <v>37208</v>
      </c>
      <c r="B2301" s="123">
        <v>999</v>
      </c>
    </row>
    <row r="2302" spans="1:2">
      <c r="A2302" s="230">
        <v>37207</v>
      </c>
      <c r="B2302" s="123">
        <v>1058</v>
      </c>
    </row>
    <row r="2303" spans="1:2">
      <c r="A2303" s="230">
        <v>37204</v>
      </c>
      <c r="B2303" s="123">
        <v>1058</v>
      </c>
    </row>
    <row r="2304" spans="1:2">
      <c r="A2304" s="230">
        <v>37203</v>
      </c>
      <c r="B2304" s="123">
        <v>1055</v>
      </c>
    </row>
    <row r="2305" spans="1:2">
      <c r="A2305" s="230">
        <v>37202</v>
      </c>
      <c r="B2305" s="123">
        <v>1072</v>
      </c>
    </row>
    <row r="2306" spans="1:2">
      <c r="A2306" s="230">
        <v>37201</v>
      </c>
      <c r="B2306" s="123">
        <v>1126</v>
      </c>
    </row>
    <row r="2307" spans="1:2">
      <c r="A2307" s="230">
        <v>37200</v>
      </c>
      <c r="B2307" s="123">
        <v>1134</v>
      </c>
    </row>
    <row r="2308" spans="1:2">
      <c r="A2308" s="230">
        <v>37197</v>
      </c>
      <c r="B2308" s="123">
        <v>1185</v>
      </c>
    </row>
    <row r="2309" spans="1:2">
      <c r="A2309" s="230">
        <v>37196</v>
      </c>
      <c r="B2309" s="123">
        <v>1191</v>
      </c>
    </row>
    <row r="2310" spans="1:2">
      <c r="A2310" s="230">
        <v>37195</v>
      </c>
      <c r="B2310" s="123">
        <v>1163</v>
      </c>
    </row>
    <row r="2311" spans="1:2">
      <c r="A2311" s="230">
        <v>37194</v>
      </c>
      <c r="B2311" s="123">
        <v>1189</v>
      </c>
    </row>
    <row r="2312" spans="1:2">
      <c r="A2312" s="230">
        <v>37193</v>
      </c>
      <c r="B2312" s="123">
        <v>1195</v>
      </c>
    </row>
    <row r="2313" spans="1:2">
      <c r="A2313" s="230">
        <v>37190</v>
      </c>
      <c r="B2313" s="123">
        <v>1127</v>
      </c>
    </row>
    <row r="2314" spans="1:2">
      <c r="A2314" s="230">
        <v>37189</v>
      </c>
      <c r="B2314" s="123">
        <v>1114</v>
      </c>
    </row>
    <row r="2315" spans="1:2">
      <c r="A2315" s="230">
        <v>37188</v>
      </c>
      <c r="B2315" s="123">
        <v>1112</v>
      </c>
    </row>
    <row r="2316" spans="1:2">
      <c r="A2316" s="230">
        <v>37187</v>
      </c>
      <c r="B2316" s="123">
        <v>1095</v>
      </c>
    </row>
    <row r="2317" spans="1:2">
      <c r="A2317" s="230">
        <v>37186</v>
      </c>
      <c r="B2317" s="123">
        <v>1090</v>
      </c>
    </row>
    <row r="2318" spans="1:2">
      <c r="A2318" s="230">
        <v>37183</v>
      </c>
      <c r="B2318" s="123">
        <v>1097</v>
      </c>
    </row>
    <row r="2319" spans="1:2">
      <c r="A2319" s="230">
        <v>37182</v>
      </c>
      <c r="B2319" s="123">
        <v>1131</v>
      </c>
    </row>
    <row r="2320" spans="1:2">
      <c r="A2320" s="230">
        <v>37181</v>
      </c>
      <c r="B2320" s="123">
        <v>1122</v>
      </c>
    </row>
    <row r="2321" spans="1:2">
      <c r="A2321" s="230">
        <v>37180</v>
      </c>
      <c r="B2321" s="123">
        <v>1134</v>
      </c>
    </row>
    <row r="2322" spans="1:2">
      <c r="A2322" s="230">
        <v>37179</v>
      </c>
      <c r="B2322" s="123">
        <v>1168</v>
      </c>
    </row>
    <row r="2323" spans="1:2">
      <c r="A2323" s="230">
        <v>37176</v>
      </c>
      <c r="B2323" s="123">
        <v>1193</v>
      </c>
    </row>
    <row r="2324" spans="1:2">
      <c r="A2324" s="230">
        <v>37175</v>
      </c>
      <c r="B2324" s="123">
        <v>1169</v>
      </c>
    </row>
    <row r="2325" spans="1:2">
      <c r="A2325" s="230">
        <v>37174</v>
      </c>
      <c r="B2325" s="123">
        <v>1205</v>
      </c>
    </row>
    <row r="2326" spans="1:2">
      <c r="A2326" s="230">
        <v>37173</v>
      </c>
      <c r="B2326" s="123">
        <v>1232</v>
      </c>
    </row>
    <row r="2327" spans="1:2">
      <c r="A2327" s="230">
        <v>37172</v>
      </c>
      <c r="B2327" s="123">
        <v>1251</v>
      </c>
    </row>
    <row r="2328" spans="1:2">
      <c r="A2328" s="230">
        <v>37169</v>
      </c>
      <c r="B2328" s="123">
        <v>1251</v>
      </c>
    </row>
    <row r="2329" spans="1:2">
      <c r="A2329" s="230">
        <v>37168</v>
      </c>
      <c r="B2329" s="123">
        <v>1238</v>
      </c>
    </row>
    <row r="2330" spans="1:2">
      <c r="A2330" s="230">
        <v>37167</v>
      </c>
      <c r="B2330" s="123">
        <v>1212</v>
      </c>
    </row>
    <row r="2331" spans="1:2">
      <c r="A2331" s="230">
        <v>37166</v>
      </c>
      <c r="B2331" s="123">
        <v>1203</v>
      </c>
    </row>
    <row r="2332" spans="1:2">
      <c r="A2332" s="230">
        <v>37165</v>
      </c>
      <c r="B2332" s="123">
        <v>1183</v>
      </c>
    </row>
    <row r="2333" spans="1:2">
      <c r="A2333" s="230">
        <v>37162</v>
      </c>
      <c r="B2333" s="123">
        <v>1165</v>
      </c>
    </row>
    <row r="2334" spans="1:2">
      <c r="A2334" s="230">
        <v>37161</v>
      </c>
      <c r="B2334" s="123">
        <v>1192</v>
      </c>
    </row>
    <row r="2335" spans="1:2">
      <c r="A2335" s="230">
        <v>37160</v>
      </c>
      <c r="B2335" s="123">
        <v>1194</v>
      </c>
    </row>
    <row r="2336" spans="1:2">
      <c r="A2336" s="230">
        <v>37159</v>
      </c>
      <c r="B2336" s="123">
        <v>1156</v>
      </c>
    </row>
    <row r="2337" spans="1:2">
      <c r="A2337" s="230">
        <v>37158</v>
      </c>
      <c r="B2337" s="123">
        <v>1151</v>
      </c>
    </row>
    <row r="2338" spans="1:2">
      <c r="A2338" s="230">
        <v>37155</v>
      </c>
      <c r="B2338" s="123">
        <v>1139</v>
      </c>
    </row>
    <row r="2339" spans="1:2">
      <c r="A2339" s="230">
        <v>37154</v>
      </c>
      <c r="B2339" s="123">
        <v>1100</v>
      </c>
    </row>
    <row r="2340" spans="1:2">
      <c r="A2340" s="230">
        <v>37153</v>
      </c>
      <c r="B2340" s="123">
        <v>1072</v>
      </c>
    </row>
    <row r="2341" spans="1:2">
      <c r="A2341" s="230">
        <v>37152</v>
      </c>
      <c r="B2341" s="123">
        <v>1075</v>
      </c>
    </row>
    <row r="2342" spans="1:2">
      <c r="A2342" s="230">
        <v>37151</v>
      </c>
      <c r="B2342" s="123">
        <v>1092</v>
      </c>
    </row>
    <row r="2343" spans="1:2">
      <c r="A2343" s="230">
        <v>37148</v>
      </c>
      <c r="B2343" s="123">
        <v>1084</v>
      </c>
    </row>
    <row r="2344" spans="1:2">
      <c r="A2344" s="230">
        <v>37147</v>
      </c>
      <c r="B2344" s="123">
        <v>1025</v>
      </c>
    </row>
    <row r="2345" spans="1:2">
      <c r="A2345" s="230">
        <v>37145</v>
      </c>
      <c r="B2345" s="123">
        <v>973</v>
      </c>
    </row>
    <row r="2346" spans="1:2">
      <c r="A2346" s="230">
        <v>37144</v>
      </c>
      <c r="B2346" s="123">
        <v>973</v>
      </c>
    </row>
    <row r="2347" spans="1:2">
      <c r="A2347" s="230">
        <v>37141</v>
      </c>
      <c r="B2347" s="123">
        <v>969</v>
      </c>
    </row>
    <row r="2348" spans="1:2">
      <c r="A2348" s="230">
        <v>37140</v>
      </c>
      <c r="B2348" s="123">
        <v>955</v>
      </c>
    </row>
    <row r="2349" spans="1:2">
      <c r="A2349" s="230">
        <v>37139</v>
      </c>
      <c r="B2349" s="123">
        <v>931</v>
      </c>
    </row>
    <row r="2350" spans="1:2">
      <c r="A2350" s="230">
        <v>37138</v>
      </c>
      <c r="B2350" s="123">
        <v>912</v>
      </c>
    </row>
    <row r="2351" spans="1:2">
      <c r="A2351" s="230">
        <v>37134</v>
      </c>
      <c r="B2351" s="123">
        <v>954</v>
      </c>
    </row>
    <row r="2352" spans="1:2">
      <c r="A2352" s="230">
        <v>37133</v>
      </c>
      <c r="B2352" s="123">
        <v>956</v>
      </c>
    </row>
    <row r="2353" spans="1:2">
      <c r="A2353" s="230">
        <v>37132</v>
      </c>
      <c r="B2353" s="123">
        <v>935</v>
      </c>
    </row>
    <row r="2354" spans="1:2">
      <c r="A2354" s="230">
        <v>37131</v>
      </c>
      <c r="B2354" s="123">
        <v>941</v>
      </c>
    </row>
    <row r="2355" spans="1:2">
      <c r="A2355" s="230">
        <v>37130</v>
      </c>
      <c r="B2355" s="123">
        <v>953</v>
      </c>
    </row>
    <row r="2356" spans="1:2">
      <c r="A2356" s="230">
        <v>37127</v>
      </c>
      <c r="B2356" s="123">
        <v>949</v>
      </c>
    </row>
    <row r="2357" spans="1:2">
      <c r="A2357" s="230">
        <v>37126</v>
      </c>
      <c r="B2357" s="123">
        <v>940</v>
      </c>
    </row>
    <row r="2358" spans="1:2">
      <c r="A2358" s="230">
        <v>37125</v>
      </c>
      <c r="B2358" s="123">
        <v>941</v>
      </c>
    </row>
    <row r="2359" spans="1:2">
      <c r="A2359" s="230">
        <v>37124</v>
      </c>
      <c r="B2359" s="123">
        <v>1013</v>
      </c>
    </row>
    <row r="2360" spans="1:2">
      <c r="A2360" s="230">
        <v>37123</v>
      </c>
      <c r="B2360" s="123">
        <v>985</v>
      </c>
    </row>
    <row r="2361" spans="1:2">
      <c r="A2361" s="230">
        <v>37120</v>
      </c>
      <c r="B2361" s="123">
        <v>966</v>
      </c>
    </row>
    <row r="2362" spans="1:2">
      <c r="A2362" s="230">
        <v>37119</v>
      </c>
      <c r="B2362" s="123">
        <v>929</v>
      </c>
    </row>
    <row r="2363" spans="1:2">
      <c r="A2363" s="230">
        <v>37118</v>
      </c>
      <c r="B2363" s="123">
        <v>938</v>
      </c>
    </row>
    <row r="2364" spans="1:2">
      <c r="A2364" s="230">
        <v>37117</v>
      </c>
      <c r="B2364" s="123">
        <v>947</v>
      </c>
    </row>
    <row r="2365" spans="1:2">
      <c r="A2365" s="230">
        <v>37116</v>
      </c>
      <c r="B2365" s="123">
        <v>933</v>
      </c>
    </row>
    <row r="2366" spans="1:2">
      <c r="A2366" s="230">
        <v>37113</v>
      </c>
      <c r="B2366" s="123">
        <v>919</v>
      </c>
    </row>
    <row r="2367" spans="1:2">
      <c r="A2367" s="230">
        <v>37112</v>
      </c>
      <c r="B2367" s="123">
        <v>918</v>
      </c>
    </row>
    <row r="2368" spans="1:2">
      <c r="A2368" s="230">
        <v>37111</v>
      </c>
      <c r="B2368" s="123">
        <v>911</v>
      </c>
    </row>
    <row r="2369" spans="1:2">
      <c r="A2369" s="230">
        <v>37110</v>
      </c>
      <c r="B2369" s="123">
        <v>924</v>
      </c>
    </row>
    <row r="2370" spans="1:2">
      <c r="A2370" s="230">
        <v>37109</v>
      </c>
      <c r="B2370" s="123">
        <v>927</v>
      </c>
    </row>
    <row r="2371" spans="1:2">
      <c r="A2371" s="230">
        <v>37106</v>
      </c>
      <c r="B2371" s="123">
        <v>958</v>
      </c>
    </row>
    <row r="2372" spans="1:2">
      <c r="A2372" s="230">
        <v>37105</v>
      </c>
      <c r="B2372" s="123">
        <v>955</v>
      </c>
    </row>
    <row r="2373" spans="1:2">
      <c r="A2373" s="230">
        <v>37104</v>
      </c>
      <c r="B2373" s="123">
        <v>985</v>
      </c>
    </row>
    <row r="2374" spans="1:2">
      <c r="A2374" s="230">
        <v>37103</v>
      </c>
      <c r="B2374" s="123">
        <v>972</v>
      </c>
    </row>
    <row r="2375" spans="1:2">
      <c r="A2375" s="230">
        <v>37102</v>
      </c>
      <c r="B2375" s="123">
        <v>971</v>
      </c>
    </row>
    <row r="2376" spans="1:2">
      <c r="A2376" s="230">
        <v>37099</v>
      </c>
      <c r="B2376" s="123">
        <v>965</v>
      </c>
    </row>
    <row r="2377" spans="1:2">
      <c r="A2377" s="230">
        <v>37098</v>
      </c>
      <c r="B2377" s="123">
        <v>933</v>
      </c>
    </row>
    <row r="2378" spans="1:2">
      <c r="A2378" s="230">
        <v>37097</v>
      </c>
      <c r="B2378" s="123">
        <v>928</v>
      </c>
    </row>
    <row r="2379" spans="1:2">
      <c r="A2379" s="230">
        <v>37096</v>
      </c>
      <c r="B2379" s="123">
        <v>932</v>
      </c>
    </row>
    <row r="2380" spans="1:2">
      <c r="A2380" s="230">
        <v>37095</v>
      </c>
      <c r="B2380" s="123">
        <v>924</v>
      </c>
    </row>
    <row r="2381" spans="1:2">
      <c r="A2381" s="230">
        <v>37092</v>
      </c>
      <c r="B2381" s="123">
        <v>949</v>
      </c>
    </row>
    <row r="2382" spans="1:2">
      <c r="A2382" s="230">
        <v>37091</v>
      </c>
      <c r="B2382" s="123">
        <v>980</v>
      </c>
    </row>
    <row r="2383" spans="1:2">
      <c r="A2383" s="230">
        <v>37090</v>
      </c>
      <c r="B2383" s="123">
        <v>979</v>
      </c>
    </row>
    <row r="2384" spans="1:2">
      <c r="A2384" s="230">
        <v>37089</v>
      </c>
      <c r="B2384" s="123">
        <v>961</v>
      </c>
    </row>
    <row r="2385" spans="1:2">
      <c r="A2385" s="230">
        <v>37088</v>
      </c>
      <c r="B2385" s="123">
        <v>1003</v>
      </c>
    </row>
    <row r="2386" spans="1:2">
      <c r="A2386" s="230">
        <v>37085</v>
      </c>
      <c r="B2386" s="123">
        <v>989</v>
      </c>
    </row>
    <row r="2387" spans="1:2">
      <c r="A2387" s="230">
        <v>37084</v>
      </c>
      <c r="B2387" s="123">
        <v>1028</v>
      </c>
    </row>
    <row r="2388" spans="1:2">
      <c r="A2388" s="230">
        <v>37083</v>
      </c>
      <c r="B2388" s="123">
        <v>954</v>
      </c>
    </row>
    <row r="2389" spans="1:2">
      <c r="A2389" s="230">
        <v>37082</v>
      </c>
      <c r="B2389" s="123">
        <v>907</v>
      </c>
    </row>
    <row r="2390" spans="1:2">
      <c r="A2390" s="230">
        <v>37081</v>
      </c>
      <c r="B2390" s="123">
        <v>884</v>
      </c>
    </row>
    <row r="2391" spans="1:2">
      <c r="A2391" s="230">
        <v>37078</v>
      </c>
      <c r="B2391" s="123">
        <v>890</v>
      </c>
    </row>
    <row r="2392" spans="1:2">
      <c r="A2392" s="230">
        <v>37077</v>
      </c>
      <c r="B2392" s="123">
        <v>882</v>
      </c>
    </row>
    <row r="2393" spans="1:2">
      <c r="A2393" s="230">
        <v>37076</v>
      </c>
      <c r="B2393" s="123">
        <v>852</v>
      </c>
    </row>
    <row r="2394" spans="1:2">
      <c r="A2394" s="230">
        <v>37075</v>
      </c>
      <c r="B2394" s="123">
        <v>852</v>
      </c>
    </row>
    <row r="2395" spans="1:2">
      <c r="A2395" s="230">
        <v>37074</v>
      </c>
      <c r="B2395" s="123">
        <v>850</v>
      </c>
    </row>
    <row r="2396" spans="1:2">
      <c r="A2396" s="230">
        <v>37071</v>
      </c>
      <c r="B2396" s="123">
        <v>847</v>
      </c>
    </row>
    <row r="2397" spans="1:2">
      <c r="A2397" s="230">
        <v>37070</v>
      </c>
      <c r="B2397" s="123">
        <v>843</v>
      </c>
    </row>
    <row r="2398" spans="1:2">
      <c r="A2398" s="230">
        <v>37069</v>
      </c>
      <c r="B2398" s="123">
        <v>846</v>
      </c>
    </row>
    <row r="2399" spans="1:2">
      <c r="A2399" s="230">
        <v>37068</v>
      </c>
      <c r="B2399" s="123">
        <v>835</v>
      </c>
    </row>
    <row r="2400" spans="1:2">
      <c r="A2400" s="230">
        <v>37067</v>
      </c>
      <c r="B2400" s="123">
        <v>827</v>
      </c>
    </row>
    <row r="2401" spans="1:2">
      <c r="A2401" s="230">
        <v>37064</v>
      </c>
      <c r="B2401" s="123">
        <v>839</v>
      </c>
    </row>
    <row r="2402" spans="1:2">
      <c r="A2402" s="230">
        <v>37063</v>
      </c>
      <c r="B2402" s="123">
        <v>845</v>
      </c>
    </row>
    <row r="2403" spans="1:2">
      <c r="A2403" s="230">
        <v>37062</v>
      </c>
      <c r="B2403" s="123">
        <v>871</v>
      </c>
    </row>
    <row r="2404" spans="1:2">
      <c r="A2404" s="230">
        <v>37061</v>
      </c>
      <c r="B2404" s="123">
        <v>878</v>
      </c>
    </row>
    <row r="2405" spans="1:2">
      <c r="A2405" s="230">
        <v>37060</v>
      </c>
      <c r="B2405" s="123">
        <v>886</v>
      </c>
    </row>
    <row r="2406" spans="1:2">
      <c r="A2406" s="230">
        <v>37057</v>
      </c>
      <c r="B2406" s="123">
        <v>846</v>
      </c>
    </row>
    <row r="2407" spans="1:2">
      <c r="A2407" s="230">
        <v>37056</v>
      </c>
      <c r="B2407" s="123">
        <v>850</v>
      </c>
    </row>
    <row r="2408" spans="1:2">
      <c r="A2408" s="230">
        <v>37055</v>
      </c>
      <c r="B2408" s="123">
        <v>821</v>
      </c>
    </row>
    <row r="2409" spans="1:2">
      <c r="A2409" s="230">
        <v>37054</v>
      </c>
      <c r="B2409" s="123">
        <v>802</v>
      </c>
    </row>
    <row r="2410" spans="1:2">
      <c r="A2410" s="230">
        <v>37053</v>
      </c>
      <c r="B2410" s="123">
        <v>793</v>
      </c>
    </row>
    <row r="2411" spans="1:2">
      <c r="A2411" s="230">
        <v>37050</v>
      </c>
      <c r="B2411" s="123">
        <v>797</v>
      </c>
    </row>
    <row r="2412" spans="1:2">
      <c r="A2412" s="230">
        <v>37049</v>
      </c>
      <c r="B2412" s="123">
        <v>816</v>
      </c>
    </row>
    <row r="2413" spans="1:2">
      <c r="A2413" s="230">
        <v>37048</v>
      </c>
      <c r="B2413" s="123">
        <v>820</v>
      </c>
    </row>
    <row r="2414" spans="1:2">
      <c r="A2414" s="230">
        <v>37047</v>
      </c>
      <c r="B2414" s="123">
        <v>820</v>
      </c>
    </row>
    <row r="2415" spans="1:2">
      <c r="A2415" s="230">
        <v>37046</v>
      </c>
      <c r="B2415" s="123">
        <v>830</v>
      </c>
    </row>
    <row r="2416" spans="1:2">
      <c r="A2416" s="230">
        <v>37043</v>
      </c>
      <c r="B2416" s="123">
        <v>864</v>
      </c>
    </row>
    <row r="2417" spans="1:2">
      <c r="A2417" s="230">
        <v>37042</v>
      </c>
      <c r="B2417" s="123">
        <v>858</v>
      </c>
    </row>
    <row r="2418" spans="1:2">
      <c r="A2418" s="230">
        <v>37041</v>
      </c>
      <c r="B2418" s="123">
        <v>867</v>
      </c>
    </row>
    <row r="2419" spans="1:2">
      <c r="A2419" s="230">
        <v>37040</v>
      </c>
      <c r="B2419" s="123">
        <v>858</v>
      </c>
    </row>
    <row r="2420" spans="1:2">
      <c r="A2420" s="230">
        <v>37036</v>
      </c>
      <c r="B2420" s="123">
        <v>854</v>
      </c>
    </row>
    <row r="2421" spans="1:2">
      <c r="A2421" s="230">
        <v>37035</v>
      </c>
      <c r="B2421" s="123">
        <v>840</v>
      </c>
    </row>
    <row r="2422" spans="1:2">
      <c r="A2422" s="230">
        <v>37034</v>
      </c>
      <c r="B2422" s="123">
        <v>830</v>
      </c>
    </row>
    <row r="2423" spans="1:2">
      <c r="A2423" s="230">
        <v>37033</v>
      </c>
      <c r="B2423" s="123">
        <v>820</v>
      </c>
    </row>
    <row r="2424" spans="1:2">
      <c r="A2424" s="230">
        <v>37032</v>
      </c>
      <c r="B2424" s="123">
        <v>821</v>
      </c>
    </row>
    <row r="2425" spans="1:2">
      <c r="A2425" s="230">
        <v>37029</v>
      </c>
      <c r="B2425" s="123">
        <v>812</v>
      </c>
    </row>
    <row r="2426" spans="1:2">
      <c r="A2426" s="230">
        <v>37028</v>
      </c>
      <c r="B2426" s="123">
        <v>824</v>
      </c>
    </row>
    <row r="2427" spans="1:2">
      <c r="A2427" s="230">
        <v>37027</v>
      </c>
      <c r="B2427" s="123">
        <v>837</v>
      </c>
    </row>
    <row r="2428" spans="1:2">
      <c r="A2428" s="230">
        <v>37026</v>
      </c>
      <c r="B2428" s="123">
        <v>855</v>
      </c>
    </row>
    <row r="2429" spans="1:2">
      <c r="A2429" s="230">
        <v>37025</v>
      </c>
      <c r="B2429" s="123">
        <v>857</v>
      </c>
    </row>
    <row r="2430" spans="1:2">
      <c r="A2430" s="230">
        <v>37022</v>
      </c>
      <c r="B2430" s="123">
        <v>838</v>
      </c>
    </row>
    <row r="2431" spans="1:2">
      <c r="A2431" s="230">
        <v>37021</v>
      </c>
      <c r="B2431" s="123">
        <v>830</v>
      </c>
    </row>
    <row r="2432" spans="1:2">
      <c r="A2432" s="230">
        <v>37020</v>
      </c>
      <c r="B2432" s="123">
        <v>835</v>
      </c>
    </row>
    <row r="2433" spans="1:2">
      <c r="A2433" s="230">
        <v>37019</v>
      </c>
      <c r="B2433" s="123">
        <v>821</v>
      </c>
    </row>
    <row r="2434" spans="1:2">
      <c r="A2434" s="230">
        <v>37018</v>
      </c>
      <c r="B2434" s="123">
        <v>815</v>
      </c>
    </row>
    <row r="2435" spans="1:2">
      <c r="A2435" s="230">
        <v>37015</v>
      </c>
      <c r="B2435" s="123">
        <v>818</v>
      </c>
    </row>
    <row r="2436" spans="1:2">
      <c r="A2436" s="230">
        <v>37014</v>
      </c>
      <c r="B2436" s="123">
        <v>835</v>
      </c>
    </row>
    <row r="2437" spans="1:2">
      <c r="A2437" s="230">
        <v>37013</v>
      </c>
      <c r="B2437" s="123">
        <v>840</v>
      </c>
    </row>
    <row r="2438" spans="1:2">
      <c r="A2438" s="230">
        <v>37012</v>
      </c>
      <c r="B2438" s="123">
        <v>824</v>
      </c>
    </row>
    <row r="2439" spans="1:2">
      <c r="A2439" s="230">
        <v>37011</v>
      </c>
      <c r="B2439" s="123">
        <v>812</v>
      </c>
    </row>
    <row r="2440" spans="1:2">
      <c r="A2440" s="230">
        <v>37008</v>
      </c>
      <c r="B2440" s="123">
        <v>817</v>
      </c>
    </row>
    <row r="2441" spans="1:2">
      <c r="A2441" s="230">
        <v>37007</v>
      </c>
      <c r="B2441" s="123">
        <v>850</v>
      </c>
    </row>
    <row r="2442" spans="1:2">
      <c r="A2442" s="230">
        <v>37006</v>
      </c>
      <c r="B2442" s="123">
        <v>892</v>
      </c>
    </row>
    <row r="2443" spans="1:2">
      <c r="A2443" s="230">
        <v>37005</v>
      </c>
      <c r="B2443" s="123">
        <v>880</v>
      </c>
    </row>
    <row r="2444" spans="1:2">
      <c r="A2444" s="230">
        <v>37004</v>
      </c>
      <c r="B2444" s="123">
        <v>901</v>
      </c>
    </row>
    <row r="2445" spans="1:2">
      <c r="A2445" s="230">
        <v>37001</v>
      </c>
      <c r="B2445" s="123">
        <v>842</v>
      </c>
    </row>
    <row r="2446" spans="1:2">
      <c r="A2446" s="230">
        <v>37000</v>
      </c>
      <c r="B2446" s="123">
        <v>801</v>
      </c>
    </row>
    <row r="2447" spans="1:2">
      <c r="A2447" s="230">
        <v>36999</v>
      </c>
      <c r="B2447" s="123">
        <v>783</v>
      </c>
    </row>
    <row r="2448" spans="1:2">
      <c r="A2448" s="230">
        <v>36998</v>
      </c>
      <c r="B2448" s="123">
        <v>792</v>
      </c>
    </row>
    <row r="2449" spans="1:2">
      <c r="A2449" s="230">
        <v>36997</v>
      </c>
      <c r="B2449" s="123">
        <v>776</v>
      </c>
    </row>
    <row r="2450" spans="1:2">
      <c r="A2450" s="230">
        <v>36993</v>
      </c>
      <c r="B2450" s="123">
        <v>766</v>
      </c>
    </row>
    <row r="2451" spans="1:2">
      <c r="A2451" s="230">
        <v>36992</v>
      </c>
      <c r="B2451" s="123">
        <v>763</v>
      </c>
    </row>
    <row r="2452" spans="1:2">
      <c r="A2452" s="230">
        <v>36991</v>
      </c>
      <c r="B2452" s="123">
        <v>757</v>
      </c>
    </row>
    <row r="2453" spans="1:2">
      <c r="A2453" s="230">
        <v>36990</v>
      </c>
      <c r="B2453" s="123">
        <v>782</v>
      </c>
    </row>
    <row r="2454" spans="1:2">
      <c r="A2454" s="230">
        <v>36987</v>
      </c>
      <c r="B2454" s="123">
        <v>794</v>
      </c>
    </row>
    <row r="2455" spans="1:2">
      <c r="A2455" s="230">
        <v>36986</v>
      </c>
      <c r="B2455" s="123">
        <v>796</v>
      </c>
    </row>
    <row r="2456" spans="1:2">
      <c r="A2456" s="230">
        <v>36985</v>
      </c>
      <c r="B2456" s="123">
        <v>806</v>
      </c>
    </row>
    <row r="2457" spans="1:2">
      <c r="A2457" s="230">
        <v>36984</v>
      </c>
      <c r="B2457" s="123">
        <v>812</v>
      </c>
    </row>
    <row r="2458" spans="1:2">
      <c r="A2458" s="230">
        <v>36983</v>
      </c>
      <c r="B2458" s="123">
        <v>811</v>
      </c>
    </row>
    <row r="2459" spans="1:2">
      <c r="A2459" s="230">
        <v>36980</v>
      </c>
      <c r="B2459" s="123">
        <v>811</v>
      </c>
    </row>
    <row r="2460" spans="1:2">
      <c r="A2460" s="230">
        <v>36979</v>
      </c>
      <c r="B2460" s="123">
        <v>808</v>
      </c>
    </row>
    <row r="2461" spans="1:2">
      <c r="A2461" s="230">
        <v>36978</v>
      </c>
      <c r="B2461" s="123">
        <v>788</v>
      </c>
    </row>
    <row r="2462" spans="1:2">
      <c r="A2462" s="230">
        <v>36977</v>
      </c>
      <c r="B2462" s="123">
        <v>788</v>
      </c>
    </row>
    <row r="2463" spans="1:2">
      <c r="A2463" s="230">
        <v>36976</v>
      </c>
      <c r="B2463" s="123">
        <v>810</v>
      </c>
    </row>
    <row r="2464" spans="1:2">
      <c r="A2464" s="230">
        <v>36973</v>
      </c>
      <c r="B2464" s="123">
        <v>853</v>
      </c>
    </row>
    <row r="2465" spans="1:2">
      <c r="A2465" s="230">
        <v>36972</v>
      </c>
      <c r="B2465" s="123">
        <v>831</v>
      </c>
    </row>
    <row r="2466" spans="1:2">
      <c r="A2466" s="230">
        <v>36971</v>
      </c>
      <c r="B2466" s="123">
        <v>785</v>
      </c>
    </row>
    <row r="2467" spans="1:2">
      <c r="A2467" s="230">
        <v>36970</v>
      </c>
      <c r="B2467" s="123">
        <v>790</v>
      </c>
    </row>
    <row r="2468" spans="1:2">
      <c r="A2468" s="230">
        <v>36969</v>
      </c>
      <c r="B2468" s="123">
        <v>797</v>
      </c>
    </row>
    <row r="2469" spans="1:2">
      <c r="A2469" s="230">
        <v>36966</v>
      </c>
      <c r="B2469" s="123">
        <v>775</v>
      </c>
    </row>
    <row r="2470" spans="1:2">
      <c r="A2470" s="230">
        <v>36965</v>
      </c>
      <c r="B2470" s="123">
        <v>758</v>
      </c>
    </row>
    <row r="2471" spans="1:2">
      <c r="A2471" s="230">
        <v>36964</v>
      </c>
      <c r="B2471" s="123">
        <v>744</v>
      </c>
    </row>
    <row r="2472" spans="1:2">
      <c r="A2472" s="230">
        <v>36963</v>
      </c>
      <c r="B2472" s="123">
        <v>734</v>
      </c>
    </row>
    <row r="2473" spans="1:2">
      <c r="A2473" s="230">
        <v>36962</v>
      </c>
      <c r="B2473" s="123">
        <v>728</v>
      </c>
    </row>
    <row r="2474" spans="1:2">
      <c r="A2474" s="230">
        <v>36959</v>
      </c>
      <c r="B2474" s="123">
        <v>714</v>
      </c>
    </row>
    <row r="2475" spans="1:2">
      <c r="A2475" s="230">
        <v>36958</v>
      </c>
      <c r="B2475" s="123">
        <v>721</v>
      </c>
    </row>
    <row r="2476" spans="1:2">
      <c r="A2476" s="230">
        <v>36957</v>
      </c>
      <c r="B2476" s="123">
        <v>713</v>
      </c>
    </row>
    <row r="2477" spans="1:2">
      <c r="A2477" s="230">
        <v>36956</v>
      </c>
      <c r="B2477" s="123">
        <v>714</v>
      </c>
    </row>
    <row r="2478" spans="1:2">
      <c r="A2478" s="230">
        <v>36955</v>
      </c>
      <c r="B2478" s="123">
        <v>718</v>
      </c>
    </row>
    <row r="2479" spans="1:2">
      <c r="A2479" s="230">
        <v>36952</v>
      </c>
      <c r="B2479" s="123">
        <v>729</v>
      </c>
    </row>
    <row r="2480" spans="1:2">
      <c r="A2480" s="230">
        <v>36951</v>
      </c>
      <c r="B2480" s="123">
        <v>742</v>
      </c>
    </row>
    <row r="2481" spans="1:2">
      <c r="A2481" s="230">
        <v>36950</v>
      </c>
      <c r="B2481" s="123">
        <v>753</v>
      </c>
    </row>
    <row r="2482" spans="1:2">
      <c r="A2482" s="230">
        <v>36949</v>
      </c>
      <c r="B2482" s="123">
        <v>745</v>
      </c>
    </row>
    <row r="2483" spans="1:2">
      <c r="A2483" s="230">
        <v>36948</v>
      </c>
      <c r="B2483" s="123">
        <v>728</v>
      </c>
    </row>
    <row r="2484" spans="1:2">
      <c r="A2484" s="230">
        <v>36945</v>
      </c>
      <c r="B2484" s="123">
        <v>731</v>
      </c>
    </row>
    <row r="2485" spans="1:2">
      <c r="A2485" s="230">
        <v>36944</v>
      </c>
      <c r="B2485" s="123">
        <v>728</v>
      </c>
    </row>
    <row r="2486" spans="1:2">
      <c r="A2486" s="230">
        <v>36943</v>
      </c>
      <c r="B2486" s="123">
        <v>735</v>
      </c>
    </row>
    <row r="2487" spans="1:2">
      <c r="A2487" s="230">
        <v>36942</v>
      </c>
      <c r="B2487" s="123">
        <v>715</v>
      </c>
    </row>
    <row r="2488" spans="1:2">
      <c r="A2488" s="230">
        <v>36941</v>
      </c>
      <c r="B2488" s="123">
        <v>692</v>
      </c>
    </row>
    <row r="2489" spans="1:2">
      <c r="A2489" s="230">
        <v>36938</v>
      </c>
      <c r="B2489" s="123">
        <v>692</v>
      </c>
    </row>
    <row r="2490" spans="1:2">
      <c r="A2490" s="230">
        <v>36937</v>
      </c>
      <c r="B2490" s="123">
        <v>680</v>
      </c>
    </row>
    <row r="2491" spans="1:2">
      <c r="A2491" s="230">
        <v>36936</v>
      </c>
      <c r="B2491" s="123">
        <v>689</v>
      </c>
    </row>
    <row r="2492" spans="1:2">
      <c r="A2492" s="230">
        <v>36935</v>
      </c>
      <c r="B2492" s="123">
        <v>693</v>
      </c>
    </row>
    <row r="2493" spans="1:2">
      <c r="A2493" s="230">
        <v>36934</v>
      </c>
      <c r="B2493" s="123">
        <v>694</v>
      </c>
    </row>
    <row r="2494" spans="1:2">
      <c r="A2494" s="230">
        <v>36931</v>
      </c>
      <c r="B2494" s="123">
        <v>696</v>
      </c>
    </row>
    <row r="2495" spans="1:2">
      <c r="A2495" s="230">
        <v>36930</v>
      </c>
      <c r="B2495" s="123">
        <v>692</v>
      </c>
    </row>
    <row r="2496" spans="1:2">
      <c r="A2496" s="230">
        <v>36929</v>
      </c>
      <c r="B2496" s="123">
        <v>703</v>
      </c>
    </row>
    <row r="2497" spans="1:2">
      <c r="A2497" s="230">
        <v>36928</v>
      </c>
      <c r="B2497" s="123">
        <v>693</v>
      </c>
    </row>
    <row r="2498" spans="1:2">
      <c r="A2498" s="230">
        <v>36927</v>
      </c>
      <c r="B2498" s="123">
        <v>702</v>
      </c>
    </row>
    <row r="2499" spans="1:2">
      <c r="A2499" s="230">
        <v>36924</v>
      </c>
      <c r="B2499" s="123">
        <v>687</v>
      </c>
    </row>
    <row r="2500" spans="1:2">
      <c r="A2500" s="230">
        <v>36923</v>
      </c>
      <c r="B2500" s="123">
        <v>687</v>
      </c>
    </row>
    <row r="2501" spans="1:2">
      <c r="A2501" s="230">
        <v>36922</v>
      </c>
      <c r="B2501" s="123">
        <v>677</v>
      </c>
    </row>
    <row r="2502" spans="1:2">
      <c r="A2502" s="230">
        <v>36921</v>
      </c>
      <c r="B2502" s="123">
        <v>680</v>
      </c>
    </row>
    <row r="2503" spans="1:2">
      <c r="A2503" s="230">
        <v>36920</v>
      </c>
      <c r="B2503" s="123">
        <v>668</v>
      </c>
    </row>
    <row r="2504" spans="1:2">
      <c r="A2504" s="230">
        <v>36917</v>
      </c>
      <c r="B2504" s="123">
        <v>683</v>
      </c>
    </row>
    <row r="2505" spans="1:2">
      <c r="A2505" s="230">
        <v>36916</v>
      </c>
      <c r="B2505" s="123">
        <v>699</v>
      </c>
    </row>
    <row r="2506" spans="1:2">
      <c r="A2506" s="230">
        <v>36915</v>
      </c>
      <c r="B2506" s="123">
        <v>694</v>
      </c>
    </row>
    <row r="2507" spans="1:2">
      <c r="A2507" s="230">
        <v>36914</v>
      </c>
      <c r="B2507" s="123">
        <v>697</v>
      </c>
    </row>
    <row r="2508" spans="1:2">
      <c r="A2508" s="230">
        <v>36913</v>
      </c>
      <c r="B2508" s="123">
        <v>708</v>
      </c>
    </row>
    <row r="2509" spans="1:2">
      <c r="A2509" s="230">
        <v>36910</v>
      </c>
      <c r="B2509" s="123">
        <v>717</v>
      </c>
    </row>
    <row r="2510" spans="1:2">
      <c r="A2510" s="230">
        <v>36909</v>
      </c>
      <c r="B2510" s="123">
        <v>726</v>
      </c>
    </row>
    <row r="2511" spans="1:2">
      <c r="A2511" s="230">
        <v>36908</v>
      </c>
      <c r="B2511" s="123">
        <v>729</v>
      </c>
    </row>
    <row r="2512" spans="1:2">
      <c r="A2512" s="230">
        <v>36907</v>
      </c>
      <c r="B2512" s="123">
        <v>732</v>
      </c>
    </row>
    <row r="2513" spans="1:2">
      <c r="A2513" s="230">
        <v>36906</v>
      </c>
      <c r="B2513" s="123">
        <v>728</v>
      </c>
    </row>
    <row r="2514" spans="1:2">
      <c r="A2514" s="230">
        <v>36903</v>
      </c>
      <c r="B2514" s="123">
        <v>728</v>
      </c>
    </row>
    <row r="2515" spans="1:2">
      <c r="A2515" s="230">
        <v>36902</v>
      </c>
      <c r="B2515" s="123">
        <v>739</v>
      </c>
    </row>
    <row r="2516" spans="1:2">
      <c r="A2516" s="230">
        <v>36901</v>
      </c>
      <c r="B2516" s="123">
        <v>748</v>
      </c>
    </row>
    <row r="2517" spans="1:2">
      <c r="A2517" s="230">
        <v>36900</v>
      </c>
      <c r="B2517" s="123">
        <v>750</v>
      </c>
    </row>
    <row r="2518" spans="1:2">
      <c r="A2518" s="230">
        <v>36899</v>
      </c>
      <c r="B2518" s="123">
        <v>751</v>
      </c>
    </row>
    <row r="2519" spans="1:2">
      <c r="A2519" s="230">
        <v>36896</v>
      </c>
      <c r="B2519" s="123">
        <v>740</v>
      </c>
    </row>
    <row r="2520" spans="1:2">
      <c r="A2520" s="230">
        <v>36895</v>
      </c>
      <c r="B2520" s="123">
        <v>737</v>
      </c>
    </row>
    <row r="2521" spans="1:2">
      <c r="A2521" s="230">
        <v>36894</v>
      </c>
      <c r="B2521" s="123">
        <v>738</v>
      </c>
    </row>
    <row r="2522" spans="1:2">
      <c r="A2522" s="230">
        <v>36893</v>
      </c>
      <c r="B2522" s="123">
        <v>762</v>
      </c>
    </row>
    <row r="2523" spans="1:2">
      <c r="A2523" s="230">
        <v>36889</v>
      </c>
      <c r="B2523" s="123">
        <v>749</v>
      </c>
    </row>
    <row r="2524" spans="1:2">
      <c r="A2524" s="230">
        <v>36888</v>
      </c>
      <c r="B2524" s="123">
        <v>744</v>
      </c>
    </row>
    <row r="2525" spans="1:2">
      <c r="A2525" s="230">
        <v>36887</v>
      </c>
      <c r="B2525" s="123">
        <v>754</v>
      </c>
    </row>
    <row r="2526" spans="1:2">
      <c r="A2526" s="230">
        <v>36886</v>
      </c>
      <c r="B2526" s="123">
        <v>760</v>
      </c>
    </row>
    <row r="2527" spans="1:2">
      <c r="A2527" s="230">
        <v>36882</v>
      </c>
      <c r="B2527" s="123">
        <v>765</v>
      </c>
    </row>
    <row r="2528" spans="1:2">
      <c r="A2528" s="230">
        <v>36881</v>
      </c>
      <c r="B2528" s="123">
        <v>773</v>
      </c>
    </row>
    <row r="2529" spans="1:2">
      <c r="A2529" s="230">
        <v>36880</v>
      </c>
      <c r="B2529" s="123">
        <v>778</v>
      </c>
    </row>
    <row r="2530" spans="1:2">
      <c r="A2530" s="230">
        <v>36879</v>
      </c>
      <c r="B2530" s="123">
        <v>761</v>
      </c>
    </row>
    <row r="2531" spans="1:2">
      <c r="A2531" s="230">
        <v>36878</v>
      </c>
      <c r="B2531" s="123">
        <v>779</v>
      </c>
    </row>
    <row r="2532" spans="1:2">
      <c r="A2532" s="230">
        <v>36875</v>
      </c>
      <c r="B2532" s="123">
        <v>781</v>
      </c>
    </row>
    <row r="2533" spans="1:2">
      <c r="A2533" s="230">
        <v>36874</v>
      </c>
      <c r="B2533" s="123">
        <v>778</v>
      </c>
    </row>
    <row r="2534" spans="1:2">
      <c r="A2534" s="230">
        <v>36873</v>
      </c>
      <c r="B2534" s="123">
        <v>771</v>
      </c>
    </row>
    <row r="2535" spans="1:2">
      <c r="A2535" s="230">
        <v>36872</v>
      </c>
      <c r="B2535" s="123">
        <v>768</v>
      </c>
    </row>
    <row r="2536" spans="1:2">
      <c r="A2536" s="230">
        <v>36871</v>
      </c>
      <c r="B2536" s="123">
        <v>759</v>
      </c>
    </row>
    <row r="2537" spans="1:2">
      <c r="A2537" s="230">
        <v>36868</v>
      </c>
      <c r="B2537" s="123">
        <v>763</v>
      </c>
    </row>
    <row r="2538" spans="1:2">
      <c r="A2538" s="230">
        <v>36867</v>
      </c>
      <c r="B2538" s="123">
        <v>782</v>
      </c>
    </row>
    <row r="2539" spans="1:2">
      <c r="A2539" s="230">
        <v>36866</v>
      </c>
      <c r="B2539" s="123">
        <v>789</v>
      </c>
    </row>
    <row r="2540" spans="1:2">
      <c r="A2540" s="230">
        <v>36865</v>
      </c>
      <c r="B2540" s="123">
        <v>794</v>
      </c>
    </row>
    <row r="2541" spans="1:2">
      <c r="A2541" s="230">
        <v>36864</v>
      </c>
      <c r="B2541" s="123">
        <v>810</v>
      </c>
    </row>
    <row r="2542" spans="1:2">
      <c r="A2542" s="230">
        <v>36861</v>
      </c>
      <c r="B2542" s="123">
        <v>810</v>
      </c>
    </row>
    <row r="2543" spans="1:2">
      <c r="A2543" s="230">
        <v>36860</v>
      </c>
      <c r="B2543" s="123">
        <v>829</v>
      </c>
    </row>
    <row r="2544" spans="1:2">
      <c r="A2544" s="230">
        <v>36859</v>
      </c>
      <c r="B2544" s="123">
        <v>800</v>
      </c>
    </row>
    <row r="2545" spans="1:2">
      <c r="A2545" s="230">
        <v>36858</v>
      </c>
      <c r="B2545" s="123">
        <v>808</v>
      </c>
    </row>
    <row r="2546" spans="1:2">
      <c r="A2546" s="230">
        <v>36857</v>
      </c>
      <c r="B2546" s="123">
        <v>794</v>
      </c>
    </row>
    <row r="2547" spans="1:2">
      <c r="A2547" s="230">
        <v>36854</v>
      </c>
      <c r="B2547" s="123">
        <v>796</v>
      </c>
    </row>
    <row r="2548" spans="1:2">
      <c r="A2548" s="230">
        <v>36853</v>
      </c>
      <c r="B2548" s="123">
        <v>798</v>
      </c>
    </row>
    <row r="2549" spans="1:2">
      <c r="A2549" s="230">
        <v>36852</v>
      </c>
      <c r="B2549" s="123">
        <v>798</v>
      </c>
    </row>
    <row r="2550" spans="1:2">
      <c r="A2550" s="230">
        <v>36851</v>
      </c>
      <c r="B2550" s="123">
        <v>775</v>
      </c>
    </row>
    <row r="2551" spans="1:2">
      <c r="A2551" s="230">
        <v>36850</v>
      </c>
      <c r="B2551" s="123">
        <v>776</v>
      </c>
    </row>
    <row r="2552" spans="1:2">
      <c r="A2552" s="230">
        <v>36847</v>
      </c>
      <c r="B2552" s="123">
        <v>794</v>
      </c>
    </row>
    <row r="2553" spans="1:2">
      <c r="A2553" s="230">
        <v>36846</v>
      </c>
      <c r="B2553" s="123">
        <v>792</v>
      </c>
    </row>
    <row r="2554" spans="1:2">
      <c r="A2554" s="230">
        <v>36845</v>
      </c>
      <c r="B2554" s="123">
        <v>794</v>
      </c>
    </row>
    <row r="2555" spans="1:2">
      <c r="A2555" s="230">
        <v>36844</v>
      </c>
      <c r="B2555" s="123">
        <v>800</v>
      </c>
    </row>
    <row r="2556" spans="1:2">
      <c r="A2556" s="230">
        <v>36843</v>
      </c>
      <c r="B2556" s="123">
        <v>810</v>
      </c>
    </row>
    <row r="2557" spans="1:2">
      <c r="A2557" s="230">
        <v>36840</v>
      </c>
      <c r="B2557" s="123">
        <v>812</v>
      </c>
    </row>
    <row r="2558" spans="1:2">
      <c r="A2558" s="230">
        <v>36839</v>
      </c>
      <c r="B2558" s="123">
        <v>833</v>
      </c>
    </row>
    <row r="2559" spans="1:2">
      <c r="A2559" s="230">
        <v>36838</v>
      </c>
      <c r="B2559" s="123">
        <v>818</v>
      </c>
    </row>
    <row r="2560" spans="1:2">
      <c r="A2560" s="230">
        <v>36837</v>
      </c>
      <c r="B2560" s="123">
        <v>799</v>
      </c>
    </row>
    <row r="2561" spans="1:2">
      <c r="A2561" s="230">
        <v>36836</v>
      </c>
      <c r="B2561" s="123">
        <v>776</v>
      </c>
    </row>
    <row r="2562" spans="1:2">
      <c r="A2562" s="230">
        <v>36833</v>
      </c>
      <c r="B2562" s="123">
        <v>775</v>
      </c>
    </row>
    <row r="2563" spans="1:2">
      <c r="A2563" s="230">
        <v>36832</v>
      </c>
      <c r="B2563" s="123">
        <v>753</v>
      </c>
    </row>
    <row r="2564" spans="1:2">
      <c r="A2564" s="230">
        <v>36831</v>
      </c>
      <c r="B2564" s="123">
        <v>772</v>
      </c>
    </row>
    <row r="2565" spans="1:2">
      <c r="A2565" s="230">
        <v>36830</v>
      </c>
      <c r="B2565" s="123">
        <v>758</v>
      </c>
    </row>
    <row r="2566" spans="1:2">
      <c r="A2566" s="230">
        <v>36829</v>
      </c>
      <c r="B2566" s="123">
        <v>776</v>
      </c>
    </row>
    <row r="2567" spans="1:2">
      <c r="A2567" s="230">
        <v>36826</v>
      </c>
      <c r="B2567" s="123">
        <v>792</v>
      </c>
    </row>
    <row r="2568" spans="1:2">
      <c r="A2568" s="230">
        <v>36825</v>
      </c>
      <c r="B2568" s="123">
        <v>811</v>
      </c>
    </row>
    <row r="2569" spans="1:2">
      <c r="A2569" s="230">
        <v>36824</v>
      </c>
      <c r="B2569" s="123">
        <v>807</v>
      </c>
    </row>
    <row r="2570" spans="1:2">
      <c r="A2570" s="230">
        <v>36823</v>
      </c>
      <c r="B2570" s="123">
        <v>792</v>
      </c>
    </row>
    <row r="2571" spans="1:2">
      <c r="A2571" s="230">
        <v>36822</v>
      </c>
      <c r="B2571" s="123">
        <v>791</v>
      </c>
    </row>
    <row r="2572" spans="1:2">
      <c r="A2572" s="230">
        <v>36819</v>
      </c>
      <c r="B2572" s="123">
        <v>771</v>
      </c>
    </row>
    <row r="2573" spans="1:2">
      <c r="A2573" s="230">
        <v>36818</v>
      </c>
      <c r="B2573" s="123">
        <v>772</v>
      </c>
    </row>
    <row r="2574" spans="1:2">
      <c r="A2574" s="230">
        <v>36817</v>
      </c>
      <c r="B2574" s="123">
        <v>779</v>
      </c>
    </row>
    <row r="2575" spans="1:2">
      <c r="A2575" s="230">
        <v>36816</v>
      </c>
      <c r="B2575" s="123">
        <v>776</v>
      </c>
    </row>
    <row r="2576" spans="1:2">
      <c r="A2576" s="230">
        <v>36815</v>
      </c>
      <c r="B2576" s="123">
        <v>742</v>
      </c>
    </row>
    <row r="2577" spans="1:2">
      <c r="A2577" s="230">
        <v>36812</v>
      </c>
      <c r="B2577" s="123">
        <v>744</v>
      </c>
    </row>
    <row r="2578" spans="1:2">
      <c r="A2578" s="230">
        <v>36811</v>
      </c>
      <c r="B2578" s="123">
        <v>741</v>
      </c>
    </row>
    <row r="2579" spans="1:2">
      <c r="A2579" s="230">
        <v>36810</v>
      </c>
      <c r="B2579" s="123">
        <v>712</v>
      </c>
    </row>
    <row r="2580" spans="1:2">
      <c r="A2580" s="230">
        <v>36809</v>
      </c>
      <c r="B2580" s="123">
        <v>701</v>
      </c>
    </row>
    <row r="2581" spans="1:2">
      <c r="A2581" s="230">
        <v>36808</v>
      </c>
      <c r="B2581" s="123">
        <v>701</v>
      </c>
    </row>
    <row r="2582" spans="1:2">
      <c r="A2582" s="230">
        <v>36805</v>
      </c>
      <c r="B2582" s="123">
        <v>701</v>
      </c>
    </row>
    <row r="2583" spans="1:2">
      <c r="A2583" s="230">
        <v>36804</v>
      </c>
      <c r="B2583" s="123">
        <v>687</v>
      </c>
    </row>
    <row r="2584" spans="1:2">
      <c r="A2584" s="230">
        <v>36803</v>
      </c>
      <c r="B2584" s="123">
        <v>687</v>
      </c>
    </row>
    <row r="2585" spans="1:2">
      <c r="A2585" s="230">
        <v>36802</v>
      </c>
      <c r="B2585" s="123">
        <v>694</v>
      </c>
    </row>
    <row r="2586" spans="1:2">
      <c r="A2586" s="230">
        <v>36801</v>
      </c>
      <c r="B2586" s="123">
        <v>714</v>
      </c>
    </row>
    <row r="2587" spans="1:2">
      <c r="A2587" s="230">
        <v>36798</v>
      </c>
      <c r="B2587" s="123">
        <v>705</v>
      </c>
    </row>
    <row r="2588" spans="1:2">
      <c r="A2588" s="230">
        <v>36797</v>
      </c>
      <c r="B2588" s="123">
        <v>705</v>
      </c>
    </row>
    <row r="2589" spans="1:2">
      <c r="A2589" s="230">
        <v>36796</v>
      </c>
      <c r="B2589" s="123">
        <v>711</v>
      </c>
    </row>
    <row r="2590" spans="1:2">
      <c r="A2590" s="230">
        <v>36795</v>
      </c>
      <c r="B2590" s="123">
        <v>721</v>
      </c>
    </row>
    <row r="2591" spans="1:2">
      <c r="A2591" s="230">
        <v>36794</v>
      </c>
      <c r="B2591" s="123">
        <v>716</v>
      </c>
    </row>
    <row r="2592" spans="1:2">
      <c r="A2592" s="230">
        <v>36791</v>
      </c>
      <c r="B2592" s="123">
        <v>723</v>
      </c>
    </row>
    <row r="2593" spans="1:2">
      <c r="A2593" s="230">
        <v>36790</v>
      </c>
      <c r="B2593" s="123">
        <v>726</v>
      </c>
    </row>
    <row r="2594" spans="1:2">
      <c r="A2594" s="230">
        <v>36789</v>
      </c>
      <c r="B2594" s="123">
        <v>730</v>
      </c>
    </row>
    <row r="2595" spans="1:2">
      <c r="A2595" s="230">
        <v>36788</v>
      </c>
      <c r="B2595" s="123">
        <v>717</v>
      </c>
    </row>
    <row r="2596" spans="1:2">
      <c r="A2596" s="230">
        <v>36787</v>
      </c>
      <c r="B2596" s="123">
        <v>727</v>
      </c>
    </row>
    <row r="2597" spans="1:2">
      <c r="A2597" s="230">
        <v>36784</v>
      </c>
      <c r="B2597" s="123">
        <v>702</v>
      </c>
    </row>
    <row r="2598" spans="1:2">
      <c r="A2598" s="230">
        <v>36783</v>
      </c>
      <c r="B2598" s="123">
        <v>693</v>
      </c>
    </row>
    <row r="2599" spans="1:2">
      <c r="A2599" s="230">
        <v>36782</v>
      </c>
      <c r="B2599" s="123">
        <v>696</v>
      </c>
    </row>
    <row r="2600" spans="1:2">
      <c r="A2600" s="230">
        <v>36781</v>
      </c>
      <c r="B2600" s="123">
        <v>689</v>
      </c>
    </row>
    <row r="2601" spans="1:2">
      <c r="A2601" s="230">
        <v>36780</v>
      </c>
      <c r="B2601" s="123">
        <v>679</v>
      </c>
    </row>
    <row r="2602" spans="1:2">
      <c r="A2602" s="230">
        <v>36777</v>
      </c>
      <c r="B2602" s="123">
        <v>675</v>
      </c>
    </row>
    <row r="2603" spans="1:2">
      <c r="A2603" s="230">
        <v>36776</v>
      </c>
      <c r="B2603" s="123">
        <v>670</v>
      </c>
    </row>
    <row r="2604" spans="1:2">
      <c r="A2604" s="230">
        <v>36775</v>
      </c>
      <c r="B2604" s="123">
        <v>662</v>
      </c>
    </row>
    <row r="2605" spans="1:2">
      <c r="A2605" s="230">
        <v>36774</v>
      </c>
      <c r="B2605" s="123">
        <v>669</v>
      </c>
    </row>
    <row r="2606" spans="1:2">
      <c r="A2606" s="230">
        <v>36773</v>
      </c>
      <c r="B2606" s="123">
        <v>663</v>
      </c>
    </row>
    <row r="2607" spans="1:2">
      <c r="A2607" s="230">
        <v>36770</v>
      </c>
      <c r="B2607" s="123">
        <v>663</v>
      </c>
    </row>
    <row r="2608" spans="1:2">
      <c r="A2608" s="230">
        <v>36769</v>
      </c>
      <c r="B2608" s="123">
        <v>672</v>
      </c>
    </row>
    <row r="2609" spans="1:2">
      <c r="A2609" s="230">
        <v>36768</v>
      </c>
      <c r="B2609" s="123">
        <v>660</v>
      </c>
    </row>
    <row r="2610" spans="1:2">
      <c r="A2610" s="230">
        <v>36767</v>
      </c>
      <c r="B2610" s="123">
        <v>661</v>
      </c>
    </row>
    <row r="2611" spans="1:2">
      <c r="A2611" s="230">
        <v>36766</v>
      </c>
      <c r="B2611" s="123">
        <v>663</v>
      </c>
    </row>
    <row r="2612" spans="1:2">
      <c r="A2612" s="230">
        <v>36763</v>
      </c>
      <c r="B2612" s="123">
        <v>664</v>
      </c>
    </row>
    <row r="2613" spans="1:2">
      <c r="A2613" s="230">
        <v>36762</v>
      </c>
      <c r="B2613" s="123">
        <v>674</v>
      </c>
    </row>
    <row r="2614" spans="1:2">
      <c r="A2614" s="230">
        <v>36761</v>
      </c>
      <c r="B2614" s="123">
        <v>680</v>
      </c>
    </row>
    <row r="2615" spans="1:2">
      <c r="A2615" s="230">
        <v>36760</v>
      </c>
      <c r="B2615" s="123">
        <v>679</v>
      </c>
    </row>
    <row r="2616" spans="1:2">
      <c r="A2616" s="230">
        <v>36759</v>
      </c>
      <c r="B2616" s="123">
        <v>694</v>
      </c>
    </row>
    <row r="2617" spans="1:2">
      <c r="A2617" s="230">
        <v>36756</v>
      </c>
      <c r="B2617" s="123">
        <v>685</v>
      </c>
    </row>
    <row r="2618" spans="1:2">
      <c r="A2618" s="230">
        <v>36755</v>
      </c>
      <c r="B2618" s="123">
        <v>672</v>
      </c>
    </row>
    <row r="2619" spans="1:2">
      <c r="A2619" s="230">
        <v>36754</v>
      </c>
      <c r="B2619" s="123">
        <v>689</v>
      </c>
    </row>
    <row r="2620" spans="1:2">
      <c r="A2620" s="230">
        <v>36753</v>
      </c>
      <c r="B2620" s="123">
        <v>675</v>
      </c>
    </row>
    <row r="2621" spans="1:2">
      <c r="A2621" s="230">
        <v>36752</v>
      </c>
      <c r="B2621" s="123">
        <v>672</v>
      </c>
    </row>
    <row r="2622" spans="1:2">
      <c r="A2622" s="230">
        <v>36749</v>
      </c>
      <c r="B2622" s="123">
        <v>678</v>
      </c>
    </row>
    <row r="2623" spans="1:2">
      <c r="A2623" s="230">
        <v>36748</v>
      </c>
      <c r="B2623" s="123">
        <v>698</v>
      </c>
    </row>
    <row r="2624" spans="1:2">
      <c r="A2624" s="230">
        <v>36747</v>
      </c>
      <c r="B2624" s="123">
        <v>692</v>
      </c>
    </row>
    <row r="2625" spans="1:2">
      <c r="A2625" s="230">
        <v>36746</v>
      </c>
      <c r="B2625" s="123">
        <v>697</v>
      </c>
    </row>
    <row r="2626" spans="1:2">
      <c r="A2626" s="230">
        <v>36745</v>
      </c>
      <c r="B2626" s="123">
        <v>694</v>
      </c>
    </row>
    <row r="2627" spans="1:2">
      <c r="A2627" s="230">
        <v>36742</v>
      </c>
      <c r="B2627" s="123">
        <v>700</v>
      </c>
    </row>
    <row r="2628" spans="1:2">
      <c r="A2628" s="230">
        <v>36741</v>
      </c>
      <c r="B2628" s="123">
        <v>701</v>
      </c>
    </row>
    <row r="2629" spans="1:2">
      <c r="A2629" s="230">
        <v>36740</v>
      </c>
      <c r="B2629" s="123">
        <v>708</v>
      </c>
    </row>
    <row r="2630" spans="1:2">
      <c r="A2630" s="230">
        <v>36739</v>
      </c>
      <c r="B2630" s="123">
        <v>719</v>
      </c>
    </row>
    <row r="2631" spans="1:2">
      <c r="A2631" s="230">
        <v>36738</v>
      </c>
      <c r="B2631" s="123">
        <v>712</v>
      </c>
    </row>
    <row r="2632" spans="1:2">
      <c r="A2632" s="230">
        <v>36735</v>
      </c>
      <c r="B2632" s="123">
        <v>716</v>
      </c>
    </row>
    <row r="2633" spans="1:2">
      <c r="A2633" s="230">
        <v>36734</v>
      </c>
      <c r="B2633" s="123">
        <v>716</v>
      </c>
    </row>
    <row r="2634" spans="1:2">
      <c r="A2634" s="230">
        <v>36733</v>
      </c>
      <c r="B2634" s="123">
        <v>705</v>
      </c>
    </row>
    <row r="2635" spans="1:2">
      <c r="A2635" s="230">
        <v>36732</v>
      </c>
      <c r="B2635" s="123">
        <v>699</v>
      </c>
    </row>
    <row r="2636" spans="1:2">
      <c r="A2636" s="230">
        <v>36731</v>
      </c>
      <c r="B2636" s="123">
        <v>695</v>
      </c>
    </row>
    <row r="2637" spans="1:2">
      <c r="A2637" s="230">
        <v>36728</v>
      </c>
      <c r="B2637" s="123">
        <v>702</v>
      </c>
    </row>
    <row r="2638" spans="1:2">
      <c r="A2638" s="230">
        <v>36727</v>
      </c>
      <c r="B2638" s="123">
        <v>704</v>
      </c>
    </row>
    <row r="2639" spans="1:2">
      <c r="A2639" s="230">
        <v>36726</v>
      </c>
      <c r="B2639" s="123">
        <v>710</v>
      </c>
    </row>
    <row r="2640" spans="1:2">
      <c r="A2640" s="230">
        <v>36725</v>
      </c>
      <c r="B2640" s="123">
        <v>699</v>
      </c>
    </row>
    <row r="2641" spans="1:2">
      <c r="A2641" s="230">
        <v>36724</v>
      </c>
      <c r="B2641" s="123">
        <v>700</v>
      </c>
    </row>
    <row r="2642" spans="1:2">
      <c r="A2642" s="230">
        <v>36721</v>
      </c>
      <c r="B2642" s="123">
        <v>705</v>
      </c>
    </row>
    <row r="2643" spans="1:2">
      <c r="A2643" s="230">
        <v>36720</v>
      </c>
      <c r="B2643" s="123">
        <v>709</v>
      </c>
    </row>
    <row r="2644" spans="1:2">
      <c r="A2644" s="230">
        <v>36719</v>
      </c>
      <c r="B2644" s="123">
        <v>705</v>
      </c>
    </row>
    <row r="2645" spans="1:2">
      <c r="A2645" s="230">
        <v>36718</v>
      </c>
      <c r="B2645" s="123">
        <v>710</v>
      </c>
    </row>
    <row r="2646" spans="1:2">
      <c r="A2646" s="230">
        <v>36717</v>
      </c>
      <c r="B2646" s="123">
        <v>698</v>
      </c>
    </row>
    <row r="2647" spans="1:2">
      <c r="A2647" s="230">
        <v>36714</v>
      </c>
      <c r="B2647" s="123">
        <v>697</v>
      </c>
    </row>
    <row r="2648" spans="1:2">
      <c r="A2648" s="230">
        <v>36713</v>
      </c>
      <c r="B2648" s="123">
        <v>694</v>
      </c>
    </row>
    <row r="2649" spans="1:2">
      <c r="A2649" s="230">
        <v>36712</v>
      </c>
      <c r="B2649" s="123">
        <v>694</v>
      </c>
    </row>
    <row r="2650" spans="1:2">
      <c r="A2650" s="230">
        <v>36711</v>
      </c>
      <c r="B2650" s="123">
        <v>705</v>
      </c>
    </row>
    <row r="2651" spans="1:2">
      <c r="A2651" s="230">
        <v>36710</v>
      </c>
      <c r="B2651" s="123">
        <v>705</v>
      </c>
    </row>
    <row r="2652" spans="1:2">
      <c r="A2652" s="230">
        <v>36707</v>
      </c>
      <c r="B2652" s="123">
        <v>722</v>
      </c>
    </row>
    <row r="2653" spans="1:2">
      <c r="A2653" s="230">
        <v>36706</v>
      </c>
      <c r="B2653" s="123">
        <v>719</v>
      </c>
    </row>
    <row r="2654" spans="1:2">
      <c r="A2654" s="230">
        <v>36705</v>
      </c>
      <c r="B2654" s="123">
        <v>709</v>
      </c>
    </row>
    <row r="2655" spans="1:2">
      <c r="A2655" s="230">
        <v>36704</v>
      </c>
      <c r="B2655" s="123">
        <v>716</v>
      </c>
    </row>
    <row r="2656" spans="1:2">
      <c r="A2656" s="230">
        <v>36703</v>
      </c>
      <c r="B2656" s="123">
        <v>722</v>
      </c>
    </row>
    <row r="2657" spans="1:2">
      <c r="A2657" s="230">
        <v>36700</v>
      </c>
      <c r="B2657" s="123">
        <v>725</v>
      </c>
    </row>
    <row r="2658" spans="1:2">
      <c r="A2658" s="230">
        <v>36699</v>
      </c>
      <c r="B2658" s="123">
        <v>709</v>
      </c>
    </row>
    <row r="2659" spans="1:2">
      <c r="A2659" s="230">
        <v>36698</v>
      </c>
      <c r="B2659" s="123">
        <v>706</v>
      </c>
    </row>
    <row r="2660" spans="1:2">
      <c r="A2660" s="230">
        <v>36697</v>
      </c>
      <c r="B2660" s="123">
        <v>715</v>
      </c>
    </row>
    <row r="2661" spans="1:2">
      <c r="A2661" s="230">
        <v>36696</v>
      </c>
      <c r="B2661" s="123">
        <v>719</v>
      </c>
    </row>
    <row r="2662" spans="1:2">
      <c r="A2662" s="230">
        <v>36693</v>
      </c>
      <c r="B2662" s="123">
        <v>723</v>
      </c>
    </row>
    <row r="2663" spans="1:2">
      <c r="A2663" s="230">
        <v>36692</v>
      </c>
      <c r="B2663" s="123">
        <v>719</v>
      </c>
    </row>
    <row r="2664" spans="1:2">
      <c r="A2664" s="230">
        <v>36691</v>
      </c>
      <c r="B2664" s="123">
        <v>708</v>
      </c>
    </row>
    <row r="2665" spans="1:2">
      <c r="A2665" s="230">
        <v>36690</v>
      </c>
      <c r="B2665" s="123">
        <v>706</v>
      </c>
    </row>
    <row r="2666" spans="1:2">
      <c r="A2666" s="230">
        <v>36689</v>
      </c>
      <c r="B2666" s="123">
        <v>718</v>
      </c>
    </row>
    <row r="2667" spans="1:2">
      <c r="A2667" s="230">
        <v>36686</v>
      </c>
      <c r="B2667" s="123">
        <v>711</v>
      </c>
    </row>
    <row r="2668" spans="1:2">
      <c r="A2668" s="230">
        <v>36685</v>
      </c>
      <c r="B2668" s="123">
        <v>725</v>
      </c>
    </row>
    <row r="2669" spans="1:2">
      <c r="A2669" s="230">
        <v>36684</v>
      </c>
      <c r="B2669" s="123">
        <v>730</v>
      </c>
    </row>
    <row r="2670" spans="1:2">
      <c r="A2670" s="230">
        <v>36683</v>
      </c>
      <c r="B2670" s="123">
        <v>741</v>
      </c>
    </row>
    <row r="2671" spans="1:2">
      <c r="A2671" s="230">
        <v>36682</v>
      </c>
      <c r="B2671" s="123">
        <v>743</v>
      </c>
    </row>
    <row r="2672" spans="1:2">
      <c r="A2672" s="230">
        <v>36679</v>
      </c>
      <c r="B2672" s="123">
        <v>731</v>
      </c>
    </row>
    <row r="2673" spans="1:2">
      <c r="A2673" s="230">
        <v>36678</v>
      </c>
      <c r="B2673" s="123">
        <v>770</v>
      </c>
    </row>
    <row r="2674" spans="1:2">
      <c r="A2674" s="230">
        <v>36677</v>
      </c>
      <c r="B2674" s="123">
        <v>792</v>
      </c>
    </row>
    <row r="2675" spans="1:2">
      <c r="A2675" s="230">
        <v>36676</v>
      </c>
      <c r="B2675" s="123">
        <v>797</v>
      </c>
    </row>
    <row r="2676" spans="1:2">
      <c r="A2676" s="230">
        <v>36672</v>
      </c>
      <c r="B2676" s="123">
        <v>823</v>
      </c>
    </row>
    <row r="2677" spans="1:2">
      <c r="A2677" s="230">
        <v>36671</v>
      </c>
      <c r="B2677" s="123">
        <v>821</v>
      </c>
    </row>
    <row r="2678" spans="1:2">
      <c r="A2678" s="230">
        <v>36670</v>
      </c>
      <c r="B2678" s="123">
        <v>831</v>
      </c>
    </row>
    <row r="2679" spans="1:2">
      <c r="A2679" s="230">
        <v>36669</v>
      </c>
      <c r="B2679" s="123">
        <v>839</v>
      </c>
    </row>
    <row r="2680" spans="1:2">
      <c r="A2680" s="230">
        <v>36668</v>
      </c>
      <c r="B2680" s="123">
        <v>854</v>
      </c>
    </row>
    <row r="2681" spans="1:2">
      <c r="A2681" s="230">
        <v>36665</v>
      </c>
      <c r="B2681" s="123">
        <v>833</v>
      </c>
    </row>
    <row r="2682" spans="1:2">
      <c r="A2682" s="230">
        <v>36664</v>
      </c>
      <c r="B2682" s="123">
        <v>809</v>
      </c>
    </row>
    <row r="2683" spans="1:2">
      <c r="A2683" s="230">
        <v>36663</v>
      </c>
      <c r="B2683" s="123">
        <v>815</v>
      </c>
    </row>
    <row r="2684" spans="1:2">
      <c r="A2684" s="230">
        <v>36662</v>
      </c>
      <c r="B2684" s="123">
        <v>826</v>
      </c>
    </row>
    <row r="2685" spans="1:2">
      <c r="A2685" s="230">
        <v>36661</v>
      </c>
      <c r="B2685" s="123">
        <v>823</v>
      </c>
    </row>
    <row r="2686" spans="1:2">
      <c r="A2686" s="230">
        <v>36658</v>
      </c>
      <c r="B2686" s="123">
        <v>838</v>
      </c>
    </row>
    <row r="2687" spans="1:2">
      <c r="A2687" s="230">
        <v>36657</v>
      </c>
      <c r="B2687" s="123">
        <v>823</v>
      </c>
    </row>
    <row r="2688" spans="1:2">
      <c r="A2688" s="230">
        <v>36656</v>
      </c>
      <c r="B2688" s="123">
        <v>835</v>
      </c>
    </row>
    <row r="2689" spans="1:2">
      <c r="A2689" s="230">
        <v>36655</v>
      </c>
      <c r="B2689" s="123">
        <v>809</v>
      </c>
    </row>
    <row r="2690" spans="1:2">
      <c r="A2690" s="230">
        <v>36654</v>
      </c>
      <c r="B2690" s="123">
        <v>810</v>
      </c>
    </row>
    <row r="2691" spans="1:2">
      <c r="A2691" s="230">
        <v>36651</v>
      </c>
      <c r="B2691" s="123">
        <v>795</v>
      </c>
    </row>
    <row r="2692" spans="1:2">
      <c r="A2692" s="230">
        <v>36650</v>
      </c>
      <c r="B2692" s="123">
        <v>782</v>
      </c>
    </row>
    <row r="2693" spans="1:2">
      <c r="A2693" s="230">
        <v>36649</v>
      </c>
      <c r="B2693" s="123">
        <v>770</v>
      </c>
    </row>
    <row r="2694" spans="1:2">
      <c r="A2694" s="230">
        <v>36648</v>
      </c>
      <c r="B2694" s="123">
        <v>736</v>
      </c>
    </row>
    <row r="2695" spans="1:2">
      <c r="A2695" s="230">
        <v>36647</v>
      </c>
      <c r="B2695" s="123">
        <v>729</v>
      </c>
    </row>
    <row r="2696" spans="1:2">
      <c r="A2696" s="230">
        <v>36644</v>
      </c>
      <c r="B2696" s="123">
        <v>742</v>
      </c>
    </row>
    <row r="2697" spans="1:2">
      <c r="A2697" s="230">
        <v>36643</v>
      </c>
      <c r="B2697" s="123">
        <v>753</v>
      </c>
    </row>
    <row r="2698" spans="1:2">
      <c r="A2698" s="230">
        <v>36642</v>
      </c>
      <c r="B2698" s="123">
        <v>751</v>
      </c>
    </row>
    <row r="2699" spans="1:2">
      <c r="A2699" s="230">
        <v>36641</v>
      </c>
      <c r="B2699" s="123">
        <v>741</v>
      </c>
    </row>
    <row r="2700" spans="1:2">
      <c r="A2700" s="230">
        <v>36640</v>
      </c>
      <c r="B2700" s="123">
        <v>784</v>
      </c>
    </row>
    <row r="2701" spans="1:2">
      <c r="A2701" s="230">
        <v>36637</v>
      </c>
      <c r="B2701" s="123">
        <v>764</v>
      </c>
    </row>
    <row r="2702" spans="1:2">
      <c r="A2702" s="230">
        <v>36636</v>
      </c>
      <c r="B2702" s="123">
        <v>764</v>
      </c>
    </row>
    <row r="2703" spans="1:2">
      <c r="A2703" s="230">
        <v>36635</v>
      </c>
      <c r="B2703" s="123">
        <v>766</v>
      </c>
    </row>
    <row r="2704" spans="1:2">
      <c r="A2704" s="230">
        <v>36634</v>
      </c>
      <c r="B2704" s="123">
        <v>772</v>
      </c>
    </row>
    <row r="2705" spans="1:2">
      <c r="A2705" s="230">
        <v>36633</v>
      </c>
      <c r="B2705" s="123">
        <v>801</v>
      </c>
    </row>
    <row r="2706" spans="1:2">
      <c r="A2706" s="230">
        <v>36630</v>
      </c>
      <c r="B2706" s="123">
        <v>780</v>
      </c>
    </row>
    <row r="2707" spans="1:2">
      <c r="A2707" s="230">
        <v>36629</v>
      </c>
      <c r="B2707" s="123">
        <v>754</v>
      </c>
    </row>
    <row r="2708" spans="1:2">
      <c r="A2708" s="230">
        <v>36628</v>
      </c>
      <c r="B2708" s="123">
        <v>739</v>
      </c>
    </row>
    <row r="2709" spans="1:2">
      <c r="A2709" s="230">
        <v>36627</v>
      </c>
      <c r="B2709" s="123">
        <v>739</v>
      </c>
    </row>
    <row r="2710" spans="1:2">
      <c r="A2710" s="230">
        <v>36626</v>
      </c>
      <c r="B2710" s="123">
        <v>735</v>
      </c>
    </row>
    <row r="2711" spans="1:2">
      <c r="A2711" s="230">
        <v>36623</v>
      </c>
      <c r="B2711" s="123">
        <v>730</v>
      </c>
    </row>
    <row r="2712" spans="1:2">
      <c r="A2712" s="230">
        <v>36622</v>
      </c>
      <c r="B2712" s="123">
        <v>726</v>
      </c>
    </row>
    <row r="2713" spans="1:2">
      <c r="A2713" s="230">
        <v>36621</v>
      </c>
      <c r="B2713" s="123">
        <v>736</v>
      </c>
    </row>
    <row r="2714" spans="1:2">
      <c r="A2714" s="230">
        <v>36620</v>
      </c>
      <c r="B2714" s="123">
        <v>722</v>
      </c>
    </row>
    <row r="2715" spans="1:2">
      <c r="A2715" s="230">
        <v>36619</v>
      </c>
      <c r="B2715" s="123">
        <v>695</v>
      </c>
    </row>
    <row r="2716" spans="1:2">
      <c r="A2716" s="230">
        <v>36616</v>
      </c>
      <c r="B2716" s="123">
        <v>679</v>
      </c>
    </row>
    <row r="2717" spans="1:2">
      <c r="A2717" s="230">
        <v>36615</v>
      </c>
      <c r="B2717" s="123">
        <v>679</v>
      </c>
    </row>
    <row r="2718" spans="1:2">
      <c r="A2718" s="230">
        <v>36614</v>
      </c>
      <c r="B2718" s="123">
        <v>643</v>
      </c>
    </row>
    <row r="2719" spans="1:2">
      <c r="A2719" s="230">
        <v>36613</v>
      </c>
      <c r="B2719" s="123">
        <v>632</v>
      </c>
    </row>
    <row r="2720" spans="1:2">
      <c r="A2720" s="230">
        <v>36612</v>
      </c>
      <c r="B2720" s="123">
        <v>630</v>
      </c>
    </row>
    <row r="2721" spans="1:2">
      <c r="A2721" s="230">
        <v>36609</v>
      </c>
      <c r="B2721" s="123">
        <v>633</v>
      </c>
    </row>
    <row r="2722" spans="1:2">
      <c r="A2722" s="230">
        <v>36608</v>
      </c>
      <c r="B2722" s="123">
        <v>650</v>
      </c>
    </row>
    <row r="2723" spans="1:2">
      <c r="A2723" s="230">
        <v>36607</v>
      </c>
      <c r="B2723" s="123">
        <v>633</v>
      </c>
    </row>
    <row r="2724" spans="1:2">
      <c r="A2724" s="230">
        <v>36606</v>
      </c>
      <c r="B2724" s="123">
        <v>651</v>
      </c>
    </row>
    <row r="2725" spans="1:2">
      <c r="A2725" s="230">
        <v>36605</v>
      </c>
      <c r="B2725" s="123">
        <v>658</v>
      </c>
    </row>
    <row r="2726" spans="1:2">
      <c r="A2726" s="230">
        <v>36602</v>
      </c>
      <c r="B2726" s="123">
        <v>657</v>
      </c>
    </row>
    <row r="2727" spans="1:2">
      <c r="A2727" s="230">
        <v>36601</v>
      </c>
      <c r="B2727" s="123">
        <v>665</v>
      </c>
    </row>
    <row r="2728" spans="1:2">
      <c r="A2728" s="230">
        <v>36600</v>
      </c>
      <c r="B2728" s="123">
        <v>680</v>
      </c>
    </row>
    <row r="2729" spans="1:2">
      <c r="A2729" s="230">
        <v>36599</v>
      </c>
      <c r="B2729" s="123">
        <v>663</v>
      </c>
    </row>
    <row r="2730" spans="1:2">
      <c r="A2730" s="230">
        <v>36598</v>
      </c>
      <c r="B2730" s="123">
        <v>663</v>
      </c>
    </row>
    <row r="2731" spans="1:2">
      <c r="A2731" s="230">
        <v>36595</v>
      </c>
      <c r="B2731" s="123">
        <v>643</v>
      </c>
    </row>
    <row r="2732" spans="1:2">
      <c r="A2732" s="230">
        <v>36594</v>
      </c>
      <c r="B2732" s="123">
        <v>638</v>
      </c>
    </row>
    <row r="2733" spans="1:2">
      <c r="A2733" s="230">
        <v>36593</v>
      </c>
      <c r="B2733" s="123">
        <v>638</v>
      </c>
    </row>
    <row r="2734" spans="1:2">
      <c r="A2734" s="230">
        <v>36592</v>
      </c>
      <c r="B2734" s="123">
        <v>638</v>
      </c>
    </row>
    <row r="2735" spans="1:2">
      <c r="A2735" s="230">
        <v>36591</v>
      </c>
      <c r="B2735" s="123">
        <v>646</v>
      </c>
    </row>
    <row r="2736" spans="1:2">
      <c r="A2736" s="230">
        <v>36588</v>
      </c>
      <c r="B2736" s="123">
        <v>647</v>
      </c>
    </row>
    <row r="2737" spans="1:2">
      <c r="A2737" s="230">
        <v>36587</v>
      </c>
      <c r="B2737" s="123">
        <v>665</v>
      </c>
    </row>
    <row r="2738" spans="1:2">
      <c r="A2738" s="230">
        <v>36586</v>
      </c>
      <c r="B2738" s="123">
        <v>685</v>
      </c>
    </row>
    <row r="2739" spans="1:2">
      <c r="A2739" s="230">
        <v>36585</v>
      </c>
      <c r="B2739" s="123">
        <v>688</v>
      </c>
    </row>
    <row r="2740" spans="1:2">
      <c r="A2740" s="230">
        <v>36584</v>
      </c>
      <c r="B2740" s="123">
        <v>694</v>
      </c>
    </row>
    <row r="2741" spans="1:2">
      <c r="A2741" s="230">
        <v>36581</v>
      </c>
      <c r="B2741" s="123">
        <v>702</v>
      </c>
    </row>
    <row r="2742" spans="1:2">
      <c r="A2742" s="230">
        <v>36580</v>
      </c>
      <c r="B2742" s="123">
        <v>716</v>
      </c>
    </row>
    <row r="2743" spans="1:2">
      <c r="A2743" s="230">
        <v>36579</v>
      </c>
      <c r="B2743" s="123">
        <v>699</v>
      </c>
    </row>
    <row r="2744" spans="1:2">
      <c r="A2744" s="230">
        <v>36578</v>
      </c>
      <c r="B2744" s="123">
        <v>727</v>
      </c>
    </row>
    <row r="2745" spans="1:2">
      <c r="A2745" s="230">
        <v>36574</v>
      </c>
      <c r="B2745" s="123">
        <v>707</v>
      </c>
    </row>
    <row r="2746" spans="1:2">
      <c r="A2746" s="230">
        <v>36573</v>
      </c>
      <c r="B2746" s="123">
        <v>689</v>
      </c>
    </row>
    <row r="2747" spans="1:2">
      <c r="A2747" s="230">
        <v>36572</v>
      </c>
      <c r="B2747" s="123">
        <v>691</v>
      </c>
    </row>
    <row r="2748" spans="1:2">
      <c r="A2748" s="230">
        <v>36571</v>
      </c>
      <c r="B2748" s="123">
        <v>680</v>
      </c>
    </row>
    <row r="2749" spans="1:2">
      <c r="A2749" s="230">
        <v>36570</v>
      </c>
      <c r="B2749" s="123">
        <v>686</v>
      </c>
    </row>
    <row r="2750" spans="1:2">
      <c r="A2750" s="230">
        <v>36567</v>
      </c>
      <c r="B2750" s="123">
        <v>673</v>
      </c>
    </row>
    <row r="2751" spans="1:2">
      <c r="A2751" s="230">
        <v>36566</v>
      </c>
      <c r="B2751" s="123">
        <v>668</v>
      </c>
    </row>
    <row r="2752" spans="1:2">
      <c r="A2752" s="230">
        <v>36565</v>
      </c>
      <c r="B2752" s="123">
        <v>683</v>
      </c>
    </row>
    <row r="2753" spans="1:2">
      <c r="A2753" s="230">
        <v>36564</v>
      </c>
      <c r="B2753" s="123">
        <v>677</v>
      </c>
    </row>
    <row r="2754" spans="1:2">
      <c r="A2754" s="230">
        <v>36563</v>
      </c>
      <c r="B2754" s="123">
        <v>691</v>
      </c>
    </row>
    <row r="2755" spans="1:2">
      <c r="A2755" s="230">
        <v>36560</v>
      </c>
      <c r="B2755" s="123">
        <v>719</v>
      </c>
    </row>
    <row r="2756" spans="1:2">
      <c r="A2756" s="230">
        <v>36559</v>
      </c>
      <c r="B2756" s="123">
        <v>772</v>
      </c>
    </row>
    <row r="2757" spans="1:2">
      <c r="A2757" s="230">
        <v>36558</v>
      </c>
      <c r="B2757" s="123">
        <v>763</v>
      </c>
    </row>
    <row r="2758" spans="1:2">
      <c r="A2758" s="230">
        <v>36557</v>
      </c>
      <c r="B2758" s="123">
        <v>756</v>
      </c>
    </row>
    <row r="2759" spans="1:2">
      <c r="A2759" s="230">
        <v>36556</v>
      </c>
      <c r="B2759" s="123">
        <v>758</v>
      </c>
    </row>
    <row r="2760" spans="1:2">
      <c r="A2760" s="230">
        <v>36553</v>
      </c>
      <c r="B2760" s="123">
        <v>750</v>
      </c>
    </row>
    <row r="2761" spans="1:2">
      <c r="A2761" s="230">
        <v>36552</v>
      </c>
      <c r="B2761" s="123">
        <v>706</v>
      </c>
    </row>
    <row r="2762" spans="1:2">
      <c r="A2762" s="230">
        <v>36551</v>
      </c>
      <c r="B2762" s="123">
        <v>703</v>
      </c>
    </row>
    <row r="2763" spans="1:2">
      <c r="A2763" s="230">
        <v>36550</v>
      </c>
      <c r="B2763" s="123">
        <v>706</v>
      </c>
    </row>
    <row r="2764" spans="1:2">
      <c r="A2764" s="230">
        <v>36549</v>
      </c>
      <c r="B2764" s="123">
        <v>688</v>
      </c>
    </row>
    <row r="2765" spans="1:2">
      <c r="A2765" s="230">
        <v>36546</v>
      </c>
      <c r="B2765" s="123">
        <v>685</v>
      </c>
    </row>
    <row r="2766" spans="1:2">
      <c r="A2766" s="230">
        <v>36545</v>
      </c>
      <c r="B2766" s="123">
        <v>687</v>
      </c>
    </row>
    <row r="2767" spans="1:2">
      <c r="A2767" s="230">
        <v>36544</v>
      </c>
      <c r="B2767" s="123">
        <v>683</v>
      </c>
    </row>
    <row r="2768" spans="1:2">
      <c r="A2768" s="230">
        <v>36543</v>
      </c>
      <c r="B2768" s="123">
        <v>687</v>
      </c>
    </row>
    <row r="2769" spans="1:2">
      <c r="A2769" s="230">
        <v>36539</v>
      </c>
      <c r="B2769" s="123">
        <v>693</v>
      </c>
    </row>
    <row r="2770" spans="1:2">
      <c r="A2770" s="230">
        <v>36538</v>
      </c>
      <c r="B2770" s="123">
        <v>702</v>
      </c>
    </row>
    <row r="2771" spans="1:2">
      <c r="A2771" s="230">
        <v>36537</v>
      </c>
      <c r="B2771" s="123">
        <v>708</v>
      </c>
    </row>
    <row r="2772" spans="1:2">
      <c r="A2772" s="230">
        <v>36536</v>
      </c>
      <c r="B2772" s="123">
        <v>698</v>
      </c>
    </row>
    <row r="2773" spans="1:2">
      <c r="A2773" s="230">
        <v>36535</v>
      </c>
      <c r="B2773" s="123">
        <v>668</v>
      </c>
    </row>
    <row r="2774" spans="1:2">
      <c r="A2774" s="230">
        <v>36532</v>
      </c>
      <c r="B2774" s="123">
        <v>677</v>
      </c>
    </row>
    <row r="2775" spans="1:2">
      <c r="A2775" s="230">
        <v>36531</v>
      </c>
      <c r="B2775" s="123">
        <v>688</v>
      </c>
    </row>
    <row r="2776" spans="1:2">
      <c r="A2776" s="230">
        <v>36530</v>
      </c>
      <c r="B2776" s="123">
        <v>677</v>
      </c>
    </row>
    <row r="2777" spans="1:2">
      <c r="A2777" s="230">
        <v>36529</v>
      </c>
      <c r="B2777" s="123">
        <v>675</v>
      </c>
    </row>
    <row r="2778" spans="1:2">
      <c r="A2778" s="230">
        <v>36528</v>
      </c>
      <c r="B2778" s="123">
        <v>626</v>
      </c>
    </row>
    <row r="2779" spans="1:2">
      <c r="A2779" s="230">
        <v>36525</v>
      </c>
      <c r="B2779" s="123">
        <v>636</v>
      </c>
    </row>
    <row r="2780" spans="1:2">
      <c r="A2780" s="230">
        <v>36524</v>
      </c>
      <c r="B2780" s="123">
        <v>644</v>
      </c>
    </row>
    <row r="2781" spans="1:2">
      <c r="A2781" s="230">
        <v>36523</v>
      </c>
      <c r="B2781" s="123">
        <v>646</v>
      </c>
    </row>
    <row r="2782" spans="1:2">
      <c r="A2782" s="230">
        <v>36522</v>
      </c>
      <c r="B2782" s="123">
        <v>644</v>
      </c>
    </row>
    <row r="2783" spans="1:2">
      <c r="A2783" s="230">
        <v>36521</v>
      </c>
      <c r="B2783" s="123">
        <v>642</v>
      </c>
    </row>
    <row r="2784" spans="1:2">
      <c r="A2784" s="230">
        <v>36518</v>
      </c>
      <c r="B2784" s="123">
        <v>643</v>
      </c>
    </row>
    <row r="2785" spans="1:2">
      <c r="A2785" s="230">
        <v>36517</v>
      </c>
      <c r="B2785" s="123">
        <v>643</v>
      </c>
    </row>
    <row r="2786" spans="1:2">
      <c r="A2786" s="230">
        <v>36516</v>
      </c>
      <c r="B2786" s="123">
        <v>644</v>
      </c>
    </row>
    <row r="2787" spans="1:2">
      <c r="A2787" s="230">
        <v>36515</v>
      </c>
      <c r="B2787" s="123">
        <v>643</v>
      </c>
    </row>
    <row r="2788" spans="1:2">
      <c r="A2788" s="230">
        <v>36514</v>
      </c>
      <c r="B2788" s="123">
        <v>648</v>
      </c>
    </row>
    <row r="2789" spans="1:2">
      <c r="A2789" s="230">
        <v>36511</v>
      </c>
      <c r="B2789" s="123">
        <v>657</v>
      </c>
    </row>
    <row r="2790" spans="1:2">
      <c r="A2790" s="230">
        <v>36510</v>
      </c>
      <c r="B2790" s="123">
        <v>677</v>
      </c>
    </row>
    <row r="2791" spans="1:2">
      <c r="A2791" s="230">
        <v>36509</v>
      </c>
      <c r="B2791" s="123">
        <v>674</v>
      </c>
    </row>
    <row r="2792" spans="1:2">
      <c r="A2792" s="230">
        <v>36508</v>
      </c>
      <c r="B2792" s="123">
        <v>692</v>
      </c>
    </row>
    <row r="2793" spans="1:2">
      <c r="A2793" s="230">
        <v>36507</v>
      </c>
      <c r="B2793" s="123">
        <v>690</v>
      </c>
    </row>
    <row r="2794" spans="1:2">
      <c r="A2794" s="230">
        <v>36504</v>
      </c>
      <c r="B2794" s="123">
        <v>733</v>
      </c>
    </row>
    <row r="2795" spans="1:2">
      <c r="A2795" s="230">
        <v>36503</v>
      </c>
      <c r="B2795" s="123">
        <v>758</v>
      </c>
    </row>
    <row r="2796" spans="1:2">
      <c r="A2796" s="230">
        <v>36502</v>
      </c>
      <c r="B2796" s="123">
        <v>765</v>
      </c>
    </row>
    <row r="2797" spans="1:2">
      <c r="A2797" s="230">
        <v>36501</v>
      </c>
      <c r="B2797" s="123">
        <v>761</v>
      </c>
    </row>
    <row r="2798" spans="1:2">
      <c r="A2798" s="230">
        <v>36500</v>
      </c>
      <c r="B2798" s="123">
        <v>762</v>
      </c>
    </row>
    <row r="2799" spans="1:2">
      <c r="A2799" s="230">
        <v>36497</v>
      </c>
      <c r="B2799" s="123">
        <v>768</v>
      </c>
    </row>
    <row r="2800" spans="1:2">
      <c r="A2800" s="230">
        <v>36496</v>
      </c>
      <c r="B2800" s="123">
        <v>797</v>
      </c>
    </row>
    <row r="2801" spans="1:2">
      <c r="A2801" s="230">
        <v>36495</v>
      </c>
      <c r="B2801" s="123">
        <v>811</v>
      </c>
    </row>
    <row r="2802" spans="1:2">
      <c r="A2802" s="230">
        <v>36494</v>
      </c>
      <c r="B2802" s="123">
        <v>806</v>
      </c>
    </row>
    <row r="2803" spans="1:2">
      <c r="A2803" s="230">
        <v>36493</v>
      </c>
      <c r="B2803" s="123">
        <v>783</v>
      </c>
    </row>
    <row r="2804" spans="1:2">
      <c r="A2804" s="230">
        <v>36490</v>
      </c>
      <c r="B2804" s="123">
        <v>782</v>
      </c>
    </row>
    <row r="2805" spans="1:2">
      <c r="A2805" s="230">
        <v>36489</v>
      </c>
      <c r="B2805" s="123">
        <v>788</v>
      </c>
    </row>
    <row r="2806" spans="1:2">
      <c r="A2806" s="230">
        <v>36488</v>
      </c>
      <c r="B2806" s="123">
        <v>788</v>
      </c>
    </row>
    <row r="2807" spans="1:2">
      <c r="A2807" s="230">
        <v>36487</v>
      </c>
      <c r="B2807" s="123">
        <v>793</v>
      </c>
    </row>
    <row r="2808" spans="1:2">
      <c r="A2808" s="230">
        <v>36486</v>
      </c>
      <c r="B2808" s="123">
        <v>800</v>
      </c>
    </row>
    <row r="2809" spans="1:2">
      <c r="A2809" s="230">
        <v>36483</v>
      </c>
      <c r="B2809" s="123">
        <v>803</v>
      </c>
    </row>
    <row r="2810" spans="1:2">
      <c r="A2810" s="230">
        <v>36482</v>
      </c>
      <c r="B2810" s="123">
        <v>790</v>
      </c>
    </row>
    <row r="2811" spans="1:2">
      <c r="A2811" s="230">
        <v>36481</v>
      </c>
      <c r="B2811" s="123">
        <v>798</v>
      </c>
    </row>
    <row r="2812" spans="1:2">
      <c r="A2812" s="230">
        <v>36480</v>
      </c>
      <c r="B2812" s="123">
        <v>769</v>
      </c>
    </row>
    <row r="2813" spans="1:2">
      <c r="A2813" s="230">
        <v>36479</v>
      </c>
      <c r="B2813" s="123">
        <v>774</v>
      </c>
    </row>
    <row r="2814" spans="1:2">
      <c r="A2814" s="230">
        <v>36476</v>
      </c>
      <c r="B2814" s="123">
        <v>772</v>
      </c>
    </row>
    <row r="2815" spans="1:2">
      <c r="A2815" s="230">
        <v>36475</v>
      </c>
      <c r="B2815" s="123">
        <v>781</v>
      </c>
    </row>
    <row r="2816" spans="1:2">
      <c r="A2816" s="230">
        <v>36474</v>
      </c>
      <c r="B2816" s="123">
        <v>781</v>
      </c>
    </row>
    <row r="2817" spans="1:2">
      <c r="A2817" s="230">
        <v>36473</v>
      </c>
      <c r="B2817" s="123">
        <v>778</v>
      </c>
    </row>
    <row r="2818" spans="1:2">
      <c r="A2818" s="230">
        <v>36472</v>
      </c>
      <c r="B2818" s="123">
        <v>788</v>
      </c>
    </row>
    <row r="2819" spans="1:2">
      <c r="A2819" s="230">
        <v>36469</v>
      </c>
      <c r="B2819" s="123">
        <v>812</v>
      </c>
    </row>
    <row r="2820" spans="1:2">
      <c r="A2820" s="230">
        <v>36468</v>
      </c>
      <c r="B2820" s="123">
        <v>811</v>
      </c>
    </row>
    <row r="2821" spans="1:2">
      <c r="A2821" s="230">
        <v>36467</v>
      </c>
      <c r="B2821" s="123">
        <v>816</v>
      </c>
    </row>
    <row r="2822" spans="1:2">
      <c r="A2822" s="230">
        <v>36466</v>
      </c>
      <c r="B2822" s="123">
        <v>821</v>
      </c>
    </row>
    <row r="2823" spans="1:2">
      <c r="A2823" s="230">
        <v>36465</v>
      </c>
      <c r="B2823" s="123">
        <v>845</v>
      </c>
    </row>
    <row r="2824" spans="1:2">
      <c r="A2824" s="230">
        <v>36462</v>
      </c>
      <c r="B2824" s="123">
        <v>851</v>
      </c>
    </row>
    <row r="2825" spans="1:2">
      <c r="A2825" s="230">
        <v>36461</v>
      </c>
      <c r="B2825" s="123">
        <v>867</v>
      </c>
    </row>
    <row r="2826" spans="1:2">
      <c r="A2826" s="230">
        <v>36460</v>
      </c>
      <c r="B2826" s="123">
        <v>885</v>
      </c>
    </row>
    <row r="2827" spans="1:2">
      <c r="A2827" s="230">
        <v>36459</v>
      </c>
      <c r="B2827" s="123">
        <v>872</v>
      </c>
    </row>
    <row r="2828" spans="1:2">
      <c r="A2828" s="230">
        <v>36458</v>
      </c>
      <c r="B2828" s="123">
        <v>891</v>
      </c>
    </row>
    <row r="2829" spans="1:2">
      <c r="A2829" s="230">
        <v>36455</v>
      </c>
      <c r="B2829" s="123">
        <v>877</v>
      </c>
    </row>
    <row r="2830" spans="1:2">
      <c r="A2830" s="230">
        <v>36454</v>
      </c>
      <c r="B2830" s="123">
        <v>911</v>
      </c>
    </row>
    <row r="2831" spans="1:2">
      <c r="A2831" s="230">
        <v>36453</v>
      </c>
      <c r="B2831" s="123">
        <v>925</v>
      </c>
    </row>
    <row r="2832" spans="1:2">
      <c r="A2832" s="230">
        <v>36452</v>
      </c>
      <c r="B2832" s="123">
        <v>949</v>
      </c>
    </row>
    <row r="2833" spans="1:2">
      <c r="A2833" s="230">
        <v>36451</v>
      </c>
      <c r="B2833" s="123">
        <v>981</v>
      </c>
    </row>
    <row r="2834" spans="1:2">
      <c r="A2834" s="230">
        <v>36448</v>
      </c>
      <c r="B2834" s="123">
        <v>990</v>
      </c>
    </row>
    <row r="2835" spans="1:2">
      <c r="A2835" s="230">
        <v>36447</v>
      </c>
      <c r="B2835" s="123">
        <v>951</v>
      </c>
    </row>
    <row r="2836" spans="1:2">
      <c r="A2836" s="230">
        <v>36446</v>
      </c>
      <c r="B2836" s="123">
        <v>962</v>
      </c>
    </row>
    <row r="2837" spans="1:2">
      <c r="A2837" s="230">
        <v>36445</v>
      </c>
      <c r="B2837" s="123">
        <v>957</v>
      </c>
    </row>
    <row r="2838" spans="1:2">
      <c r="A2838" s="230">
        <v>36444</v>
      </c>
      <c r="B2838" s="123">
        <v>940</v>
      </c>
    </row>
    <row r="2839" spans="1:2">
      <c r="A2839" s="230">
        <v>36441</v>
      </c>
      <c r="B2839" s="123">
        <v>940</v>
      </c>
    </row>
    <row r="2840" spans="1:2">
      <c r="A2840" s="230">
        <v>36440</v>
      </c>
      <c r="B2840" s="123">
        <v>948</v>
      </c>
    </row>
    <row r="2841" spans="1:2">
      <c r="A2841" s="230">
        <v>36439</v>
      </c>
      <c r="B2841" s="123">
        <v>970</v>
      </c>
    </row>
    <row r="2842" spans="1:2">
      <c r="A2842" s="230">
        <v>36438</v>
      </c>
      <c r="B2842" s="123">
        <v>1003</v>
      </c>
    </row>
    <row r="2843" spans="1:2">
      <c r="A2843" s="230">
        <v>36437</v>
      </c>
      <c r="B2843" s="123">
        <v>992</v>
      </c>
    </row>
    <row r="2844" spans="1:2">
      <c r="A2844" s="230">
        <v>36434</v>
      </c>
      <c r="B2844" s="123">
        <v>1017</v>
      </c>
    </row>
    <row r="2845" spans="1:2">
      <c r="A2845" s="230">
        <v>36433</v>
      </c>
      <c r="B2845" s="123">
        <v>984</v>
      </c>
    </row>
    <row r="2846" spans="1:2">
      <c r="A2846" s="230">
        <v>36432</v>
      </c>
      <c r="B2846" s="123">
        <v>983</v>
      </c>
    </row>
    <row r="2847" spans="1:2">
      <c r="A2847" s="230">
        <v>36431</v>
      </c>
      <c r="B2847" s="123">
        <v>1002</v>
      </c>
    </row>
    <row r="2848" spans="1:2">
      <c r="A2848" s="230">
        <v>36430</v>
      </c>
      <c r="B2848" s="123">
        <v>995</v>
      </c>
    </row>
    <row r="2849" spans="1:2">
      <c r="A2849" s="230">
        <v>36427</v>
      </c>
      <c r="B2849" s="123">
        <v>1027</v>
      </c>
    </row>
    <row r="2850" spans="1:2">
      <c r="A2850" s="230">
        <v>36426</v>
      </c>
      <c r="B2850" s="123">
        <v>986</v>
      </c>
    </row>
    <row r="2851" spans="1:2">
      <c r="A2851" s="230">
        <v>36425</v>
      </c>
      <c r="B2851" s="123">
        <v>996</v>
      </c>
    </row>
    <row r="2852" spans="1:2">
      <c r="A2852" s="230">
        <v>36424</v>
      </c>
      <c r="B2852" s="123">
        <v>992</v>
      </c>
    </row>
    <row r="2853" spans="1:2">
      <c r="A2853" s="230">
        <v>36423</v>
      </c>
      <c r="B2853" s="123">
        <v>984</v>
      </c>
    </row>
    <row r="2854" spans="1:2">
      <c r="A2854" s="230">
        <v>36420</v>
      </c>
      <c r="B2854" s="123">
        <v>990</v>
      </c>
    </row>
    <row r="2855" spans="1:2">
      <c r="A2855" s="230">
        <v>36419</v>
      </c>
      <c r="B2855" s="123">
        <v>1013</v>
      </c>
    </row>
    <row r="2856" spans="1:2">
      <c r="A2856" s="230">
        <v>36418</v>
      </c>
      <c r="B2856" s="123">
        <v>996</v>
      </c>
    </row>
    <row r="2857" spans="1:2">
      <c r="A2857" s="230">
        <v>36417</v>
      </c>
      <c r="B2857" s="123">
        <v>991</v>
      </c>
    </row>
    <row r="2858" spans="1:2">
      <c r="A2858" s="230">
        <v>36416</v>
      </c>
      <c r="B2858" s="123">
        <v>995</v>
      </c>
    </row>
    <row r="2859" spans="1:2">
      <c r="A2859" s="230">
        <v>36413</v>
      </c>
      <c r="B2859" s="123">
        <v>990</v>
      </c>
    </row>
    <row r="2860" spans="1:2">
      <c r="A2860" s="230">
        <v>36412</v>
      </c>
      <c r="B2860" s="123">
        <v>1023</v>
      </c>
    </row>
    <row r="2861" spans="1:2">
      <c r="A2861" s="230">
        <v>36411</v>
      </c>
      <c r="B2861" s="123">
        <v>1052</v>
      </c>
    </row>
    <row r="2862" spans="1:2">
      <c r="A2862" s="230">
        <v>36410</v>
      </c>
      <c r="B2862" s="123">
        <v>1060</v>
      </c>
    </row>
    <row r="2863" spans="1:2">
      <c r="A2863" s="230">
        <v>36409</v>
      </c>
      <c r="B2863" s="123">
        <v>1088</v>
      </c>
    </row>
    <row r="2864" spans="1:2">
      <c r="A2864" s="230">
        <v>36406</v>
      </c>
      <c r="B2864" s="123">
        <v>1088</v>
      </c>
    </row>
    <row r="2865" spans="1:2">
      <c r="A2865" s="230">
        <v>36405</v>
      </c>
      <c r="B2865" s="123">
        <v>1095</v>
      </c>
    </row>
    <row r="2866" spans="1:2">
      <c r="A2866" s="230">
        <v>36404</v>
      </c>
      <c r="B2866" s="123">
        <v>1099</v>
      </c>
    </row>
    <row r="2867" spans="1:2">
      <c r="A2867" s="230">
        <v>36403</v>
      </c>
      <c r="B2867" s="123">
        <v>1124</v>
      </c>
    </row>
    <row r="2868" spans="1:2">
      <c r="A2868" s="230">
        <v>36402</v>
      </c>
      <c r="B2868" s="123">
        <v>1131</v>
      </c>
    </row>
    <row r="2869" spans="1:2">
      <c r="A2869" s="230">
        <v>36399</v>
      </c>
      <c r="B2869" s="123">
        <v>1126</v>
      </c>
    </row>
    <row r="2870" spans="1:2">
      <c r="A2870" s="230">
        <v>36398</v>
      </c>
      <c r="B2870" s="123">
        <v>1130</v>
      </c>
    </row>
    <row r="2871" spans="1:2">
      <c r="A2871" s="230">
        <v>36397</v>
      </c>
      <c r="B2871" s="123">
        <v>1128</v>
      </c>
    </row>
    <row r="2872" spans="1:2">
      <c r="A2872" s="230">
        <v>36396</v>
      </c>
      <c r="B2872" s="123">
        <v>1141</v>
      </c>
    </row>
    <row r="2873" spans="1:2">
      <c r="A2873" s="230">
        <v>36395</v>
      </c>
      <c r="B2873" s="123">
        <v>1146</v>
      </c>
    </row>
    <row r="2874" spans="1:2">
      <c r="A2874" s="230">
        <v>36392</v>
      </c>
      <c r="B2874" s="123">
        <v>1152</v>
      </c>
    </row>
    <row r="2875" spans="1:2">
      <c r="A2875" s="230">
        <v>36391</v>
      </c>
      <c r="B2875" s="123">
        <v>1126</v>
      </c>
    </row>
    <row r="2876" spans="1:2">
      <c r="A2876" s="230">
        <v>36390</v>
      </c>
      <c r="B2876" s="123">
        <v>1124</v>
      </c>
    </row>
    <row r="2877" spans="1:2">
      <c r="A2877" s="230">
        <v>36389</v>
      </c>
      <c r="B2877" s="123">
        <v>1080</v>
      </c>
    </row>
    <row r="2878" spans="1:2">
      <c r="A2878" s="230">
        <v>36388</v>
      </c>
      <c r="B2878" s="123">
        <v>1086</v>
      </c>
    </row>
    <row r="2879" spans="1:2">
      <c r="A2879" s="230">
        <v>36385</v>
      </c>
      <c r="B2879" s="123">
        <v>1093</v>
      </c>
    </row>
    <row r="2880" spans="1:2">
      <c r="A2880" s="230">
        <v>36384</v>
      </c>
      <c r="B2880" s="123">
        <v>1098</v>
      </c>
    </row>
    <row r="2881" spans="1:2">
      <c r="A2881" s="230">
        <v>36383</v>
      </c>
      <c r="B2881" s="123">
        <v>1110</v>
      </c>
    </row>
    <row r="2882" spans="1:2">
      <c r="A2882" s="230">
        <v>36382</v>
      </c>
      <c r="B2882" s="123">
        <v>1142</v>
      </c>
    </row>
    <row r="2883" spans="1:2">
      <c r="A2883" s="230">
        <v>36381</v>
      </c>
      <c r="B2883" s="123">
        <v>1122</v>
      </c>
    </row>
    <row r="2884" spans="1:2">
      <c r="A2884" s="230">
        <v>36378</v>
      </c>
      <c r="B2884" s="123">
        <v>1116</v>
      </c>
    </row>
    <row r="2885" spans="1:2">
      <c r="A2885" s="230">
        <v>36377</v>
      </c>
      <c r="B2885" s="123">
        <v>1145</v>
      </c>
    </row>
    <row r="2886" spans="1:2">
      <c r="A2886" s="230">
        <v>36376</v>
      </c>
      <c r="B2886" s="123">
        <v>1109</v>
      </c>
    </row>
    <row r="2887" spans="1:2">
      <c r="A2887" s="230">
        <v>36375</v>
      </c>
      <c r="B2887" s="123">
        <v>1096</v>
      </c>
    </row>
    <row r="2888" spans="1:2">
      <c r="A2888" s="230">
        <v>36374</v>
      </c>
      <c r="B2888" s="123">
        <v>1084</v>
      </c>
    </row>
    <row r="2889" spans="1:2">
      <c r="A2889" s="230">
        <v>36371</v>
      </c>
      <c r="B2889" s="123">
        <v>1053</v>
      </c>
    </row>
    <row r="2890" spans="1:2">
      <c r="A2890" s="230">
        <v>36370</v>
      </c>
      <c r="B2890" s="123">
        <v>1076</v>
      </c>
    </row>
    <row r="2891" spans="1:2">
      <c r="A2891" s="230">
        <v>36369</v>
      </c>
      <c r="B2891" s="123">
        <v>1079</v>
      </c>
    </row>
    <row r="2892" spans="1:2">
      <c r="A2892" s="230">
        <v>36368</v>
      </c>
      <c r="B2892" s="123">
        <v>1087</v>
      </c>
    </row>
    <row r="2893" spans="1:2">
      <c r="A2893" s="230">
        <v>36367</v>
      </c>
      <c r="B2893" s="123">
        <v>1114</v>
      </c>
    </row>
    <row r="2894" spans="1:2">
      <c r="A2894" s="230">
        <v>36364</v>
      </c>
      <c r="B2894" s="123">
        <v>1110</v>
      </c>
    </row>
    <row r="2895" spans="1:2">
      <c r="A2895" s="230">
        <v>36363</v>
      </c>
      <c r="B2895" s="123">
        <v>1099</v>
      </c>
    </row>
    <row r="2896" spans="1:2">
      <c r="A2896" s="230">
        <v>36362</v>
      </c>
      <c r="B2896" s="123">
        <v>1094</v>
      </c>
    </row>
    <row r="2897" spans="1:2">
      <c r="A2897" s="230">
        <v>36361</v>
      </c>
      <c r="B2897" s="123">
        <v>1093</v>
      </c>
    </row>
    <row r="2898" spans="1:2">
      <c r="A2898" s="230">
        <v>36360</v>
      </c>
      <c r="B2898" s="123">
        <v>1071</v>
      </c>
    </row>
    <row r="2899" spans="1:2">
      <c r="A2899" s="230">
        <v>36357</v>
      </c>
      <c r="B2899" s="123">
        <v>1084</v>
      </c>
    </row>
    <row r="2900" spans="1:2">
      <c r="A2900" s="230">
        <v>36356</v>
      </c>
      <c r="B2900" s="123">
        <v>1070</v>
      </c>
    </row>
    <row r="2901" spans="1:2">
      <c r="A2901" s="230">
        <v>36355</v>
      </c>
      <c r="B2901" s="123">
        <v>1082</v>
      </c>
    </row>
    <row r="2902" spans="1:2">
      <c r="A2902" s="230">
        <v>36354</v>
      </c>
      <c r="B2902" s="123">
        <v>1113</v>
      </c>
    </row>
    <row r="2903" spans="1:2">
      <c r="A2903" s="230">
        <v>36353</v>
      </c>
      <c r="B2903" s="123">
        <v>1114</v>
      </c>
    </row>
    <row r="2904" spans="1:2">
      <c r="A2904" s="230">
        <v>36350</v>
      </c>
      <c r="B2904" s="123">
        <v>1044</v>
      </c>
    </row>
    <row r="2905" spans="1:2">
      <c r="A2905" s="230">
        <v>36349</v>
      </c>
      <c r="B2905" s="123">
        <v>1010</v>
      </c>
    </row>
    <row r="2906" spans="1:2">
      <c r="A2906" s="230">
        <v>36348</v>
      </c>
      <c r="B2906" s="123">
        <v>981</v>
      </c>
    </row>
    <row r="2907" spans="1:2">
      <c r="A2907" s="230">
        <v>36347</v>
      </c>
      <c r="B2907" s="123">
        <v>962</v>
      </c>
    </row>
    <row r="2908" spans="1:2">
      <c r="A2908" s="230">
        <v>36346</v>
      </c>
      <c r="B2908" s="123">
        <v>976</v>
      </c>
    </row>
    <row r="2909" spans="1:2">
      <c r="A2909" s="230">
        <v>36343</v>
      </c>
      <c r="B2909" s="123">
        <v>976</v>
      </c>
    </row>
    <row r="2910" spans="1:2">
      <c r="A2910" s="230">
        <v>36342</v>
      </c>
      <c r="B2910" s="123">
        <v>974</v>
      </c>
    </row>
    <row r="2911" spans="1:2">
      <c r="A2911" s="230">
        <v>36341</v>
      </c>
      <c r="B2911" s="123">
        <v>957</v>
      </c>
    </row>
    <row r="2912" spans="1:2">
      <c r="A2912" s="230">
        <v>36340</v>
      </c>
      <c r="B2912" s="123">
        <v>1003</v>
      </c>
    </row>
    <row r="2913" spans="1:2">
      <c r="A2913" s="230">
        <v>36339</v>
      </c>
      <c r="B2913" s="123">
        <v>1027</v>
      </c>
    </row>
    <row r="2914" spans="1:2">
      <c r="A2914" s="230">
        <v>36336</v>
      </c>
      <c r="B2914" s="123">
        <v>1026</v>
      </c>
    </row>
    <row r="2915" spans="1:2">
      <c r="A2915" s="230">
        <v>36335</v>
      </c>
      <c r="B2915" s="123">
        <v>987</v>
      </c>
    </row>
    <row r="2916" spans="1:2">
      <c r="A2916" s="230">
        <v>36334</v>
      </c>
      <c r="B2916" s="123">
        <v>969</v>
      </c>
    </row>
    <row r="2917" spans="1:2">
      <c r="A2917" s="230">
        <v>36333</v>
      </c>
      <c r="B2917" s="123">
        <v>944</v>
      </c>
    </row>
    <row r="2918" spans="1:2">
      <c r="A2918" s="230">
        <v>36332</v>
      </c>
      <c r="B2918" s="123">
        <v>938</v>
      </c>
    </row>
    <row r="2919" spans="1:2">
      <c r="A2919" s="230">
        <v>36329</v>
      </c>
      <c r="B2919" s="123">
        <v>949</v>
      </c>
    </row>
    <row r="2920" spans="1:2">
      <c r="A2920" s="230">
        <v>36328</v>
      </c>
      <c r="B2920" s="123">
        <v>942</v>
      </c>
    </row>
    <row r="2921" spans="1:2">
      <c r="A2921" s="230">
        <v>36327</v>
      </c>
      <c r="B2921" s="123">
        <v>971</v>
      </c>
    </row>
    <row r="2922" spans="1:2">
      <c r="A2922" s="230">
        <v>36326</v>
      </c>
      <c r="B2922" s="123">
        <v>1004</v>
      </c>
    </row>
    <row r="2923" spans="1:2">
      <c r="A2923" s="230">
        <v>36325</v>
      </c>
      <c r="B2923" s="123">
        <v>1042</v>
      </c>
    </row>
    <row r="2924" spans="1:2">
      <c r="A2924" s="230">
        <v>36322</v>
      </c>
      <c r="B2924" s="123">
        <v>1047</v>
      </c>
    </row>
    <row r="2925" spans="1:2">
      <c r="A2925" s="230">
        <v>36321</v>
      </c>
      <c r="B2925" s="123">
        <v>1041</v>
      </c>
    </row>
    <row r="2926" spans="1:2">
      <c r="A2926" s="230">
        <v>36320</v>
      </c>
      <c r="B2926" s="123">
        <v>1032</v>
      </c>
    </row>
    <row r="2927" spans="1:2">
      <c r="A2927" s="230">
        <v>36319</v>
      </c>
      <c r="B2927" s="123">
        <v>1015</v>
      </c>
    </row>
    <row r="2928" spans="1:2">
      <c r="A2928" s="230">
        <v>36318</v>
      </c>
      <c r="B2928" s="123">
        <v>1016</v>
      </c>
    </row>
    <row r="2929" spans="1:2">
      <c r="A2929" s="230">
        <v>36315</v>
      </c>
      <c r="B2929" s="123">
        <v>1035</v>
      </c>
    </row>
    <row r="2930" spans="1:2">
      <c r="A2930" s="230">
        <v>36314</v>
      </c>
      <c r="B2930" s="123">
        <v>1052</v>
      </c>
    </row>
    <row r="2931" spans="1:2">
      <c r="A2931" s="230">
        <v>36313</v>
      </c>
      <c r="B2931" s="123">
        <v>1066</v>
      </c>
    </row>
    <row r="2932" spans="1:2">
      <c r="A2932" s="230">
        <v>36312</v>
      </c>
      <c r="B2932" s="123">
        <v>1068</v>
      </c>
    </row>
    <row r="2933" spans="1:2">
      <c r="A2933" s="230">
        <v>36308</v>
      </c>
      <c r="B2933" s="123">
        <v>1066</v>
      </c>
    </row>
    <row r="2934" spans="1:2">
      <c r="A2934" s="230">
        <v>36307</v>
      </c>
      <c r="B2934" s="123">
        <v>1066</v>
      </c>
    </row>
    <row r="2935" spans="1:2">
      <c r="A2935" s="230">
        <v>36306</v>
      </c>
      <c r="B2935" s="123">
        <v>1029</v>
      </c>
    </row>
    <row r="2936" spans="1:2">
      <c r="A2936" s="230">
        <v>36305</v>
      </c>
      <c r="B2936" s="123">
        <v>1070</v>
      </c>
    </row>
    <row r="2937" spans="1:2">
      <c r="A2937" s="230">
        <v>36304</v>
      </c>
      <c r="B2937" s="123">
        <v>1112</v>
      </c>
    </row>
    <row r="2938" spans="1:2">
      <c r="A2938" s="230">
        <v>36301</v>
      </c>
      <c r="B2938" s="123">
        <v>1075</v>
      </c>
    </row>
    <row r="2939" spans="1:2">
      <c r="A2939" s="230">
        <v>36300</v>
      </c>
      <c r="B2939" s="123">
        <v>1004</v>
      </c>
    </row>
    <row r="2940" spans="1:2">
      <c r="A2940" s="230">
        <v>36299</v>
      </c>
      <c r="B2940" s="123">
        <v>994</v>
      </c>
    </row>
    <row r="2941" spans="1:2">
      <c r="A2941" s="230">
        <v>36298</v>
      </c>
      <c r="B2941" s="123">
        <v>948</v>
      </c>
    </row>
    <row r="2942" spans="1:2">
      <c r="A2942" s="230">
        <v>36297</v>
      </c>
      <c r="B2942" s="123">
        <v>920</v>
      </c>
    </row>
    <row r="2943" spans="1:2">
      <c r="A2943" s="230">
        <v>36294</v>
      </c>
      <c r="B2943" s="123">
        <v>901</v>
      </c>
    </row>
    <row r="2944" spans="1:2">
      <c r="A2944" s="230">
        <v>36293</v>
      </c>
      <c r="B2944" s="123">
        <v>884</v>
      </c>
    </row>
    <row r="2945" spans="1:2">
      <c r="A2945" s="230">
        <v>36292</v>
      </c>
      <c r="B2945" s="123">
        <v>885</v>
      </c>
    </row>
    <row r="2946" spans="1:2">
      <c r="A2946" s="230">
        <v>36291</v>
      </c>
      <c r="B2946" s="123">
        <v>867</v>
      </c>
    </row>
    <row r="2947" spans="1:2">
      <c r="A2947" s="230">
        <v>36290</v>
      </c>
      <c r="B2947" s="123">
        <v>848</v>
      </c>
    </row>
    <row r="2948" spans="1:2">
      <c r="A2948" s="230">
        <v>36287</v>
      </c>
      <c r="B2948" s="123">
        <v>854</v>
      </c>
    </row>
    <row r="2949" spans="1:2">
      <c r="A2949" s="230">
        <v>36286</v>
      </c>
      <c r="B2949" s="123">
        <v>885</v>
      </c>
    </row>
    <row r="2950" spans="1:2">
      <c r="A2950" s="230">
        <v>36285</v>
      </c>
      <c r="B2950" s="123">
        <v>885</v>
      </c>
    </row>
    <row r="2951" spans="1:2">
      <c r="A2951" s="230">
        <v>36284</v>
      </c>
      <c r="B2951" s="123">
        <v>862</v>
      </c>
    </row>
    <row r="2952" spans="1:2">
      <c r="A2952" s="230">
        <v>36283</v>
      </c>
      <c r="B2952" s="123">
        <v>849</v>
      </c>
    </row>
    <row r="2953" spans="1:2">
      <c r="A2953" s="230">
        <v>36280</v>
      </c>
      <c r="B2953" s="123">
        <v>873</v>
      </c>
    </row>
    <row r="2954" spans="1:2">
      <c r="A2954" s="230">
        <v>36279</v>
      </c>
      <c r="B2954" s="123">
        <v>899</v>
      </c>
    </row>
    <row r="2955" spans="1:2">
      <c r="A2955" s="230">
        <v>36278</v>
      </c>
      <c r="B2955" s="123">
        <v>905</v>
      </c>
    </row>
    <row r="2956" spans="1:2">
      <c r="A2956" s="230">
        <v>36277</v>
      </c>
      <c r="B2956" s="123">
        <v>908</v>
      </c>
    </row>
    <row r="2957" spans="1:2">
      <c r="A2957" s="230">
        <v>36276</v>
      </c>
      <c r="B2957" s="123">
        <v>871</v>
      </c>
    </row>
    <row r="2958" spans="1:2">
      <c r="A2958" s="230">
        <v>36273</v>
      </c>
      <c r="B2958" s="123">
        <v>858</v>
      </c>
    </row>
    <row r="2959" spans="1:2">
      <c r="A2959" s="230">
        <v>36272</v>
      </c>
      <c r="B2959" s="123">
        <v>851</v>
      </c>
    </row>
    <row r="2960" spans="1:2">
      <c r="A2960" s="230">
        <v>36271</v>
      </c>
      <c r="B2960" s="123">
        <v>850</v>
      </c>
    </row>
    <row r="2961" spans="1:2">
      <c r="A2961" s="230">
        <v>36270</v>
      </c>
      <c r="B2961" s="123">
        <v>862</v>
      </c>
    </row>
    <row r="2962" spans="1:2">
      <c r="A2962" s="230">
        <v>36269</v>
      </c>
      <c r="B2962" s="123">
        <v>825</v>
      </c>
    </row>
    <row r="2963" spans="1:2">
      <c r="A2963" s="230">
        <v>36266</v>
      </c>
      <c r="B2963" s="123">
        <v>832</v>
      </c>
    </row>
    <row r="2964" spans="1:2">
      <c r="A2964" s="230">
        <v>36265</v>
      </c>
      <c r="B2964" s="123">
        <v>899</v>
      </c>
    </row>
    <row r="2965" spans="1:2">
      <c r="A2965" s="230">
        <v>36264</v>
      </c>
      <c r="B2965" s="123">
        <v>881</v>
      </c>
    </row>
    <row r="2966" spans="1:2">
      <c r="A2966" s="230">
        <v>36263</v>
      </c>
      <c r="B2966" s="123">
        <v>892</v>
      </c>
    </row>
    <row r="2967" spans="1:2">
      <c r="A2967" s="230">
        <v>36262</v>
      </c>
      <c r="B2967" s="123">
        <v>957</v>
      </c>
    </row>
    <row r="2968" spans="1:2">
      <c r="A2968" s="230">
        <v>36259</v>
      </c>
      <c r="B2968" s="123">
        <v>975</v>
      </c>
    </row>
    <row r="2969" spans="1:2">
      <c r="A2969" s="230">
        <v>36258</v>
      </c>
      <c r="B2969" s="123">
        <v>941</v>
      </c>
    </row>
    <row r="2970" spans="1:2">
      <c r="A2970" s="230">
        <v>36257</v>
      </c>
      <c r="B2970" s="123">
        <v>971</v>
      </c>
    </row>
    <row r="2971" spans="1:2">
      <c r="A2971" s="230">
        <v>36256</v>
      </c>
      <c r="B2971" s="123">
        <v>990</v>
      </c>
    </row>
    <row r="2972" spans="1:2">
      <c r="A2972" s="230">
        <v>36255</v>
      </c>
      <c r="B2972" s="123">
        <v>990</v>
      </c>
    </row>
    <row r="2973" spans="1:2">
      <c r="A2973" s="230">
        <v>36252</v>
      </c>
      <c r="B2973" s="123">
        <v>1015</v>
      </c>
    </row>
    <row r="2974" spans="1:2">
      <c r="A2974" s="230">
        <v>36251</v>
      </c>
      <c r="B2974" s="123">
        <v>1015</v>
      </c>
    </row>
    <row r="2975" spans="1:2">
      <c r="A2975" s="230">
        <v>36250</v>
      </c>
      <c r="B2975" s="123">
        <v>1041</v>
      </c>
    </row>
    <row r="2976" spans="1:2">
      <c r="A2976" s="230">
        <v>36249</v>
      </c>
      <c r="B2976" s="123">
        <v>1045</v>
      </c>
    </row>
    <row r="2977" spans="1:2">
      <c r="A2977" s="230">
        <v>36248</v>
      </c>
      <c r="B2977" s="123">
        <v>1063</v>
      </c>
    </row>
    <row r="2978" spans="1:2">
      <c r="A2978" s="230">
        <v>36245</v>
      </c>
      <c r="B2978" s="123">
        <v>1118</v>
      </c>
    </row>
    <row r="2979" spans="1:2">
      <c r="A2979" s="230">
        <v>36244</v>
      </c>
      <c r="B2979" s="123">
        <v>1146</v>
      </c>
    </row>
    <row r="2980" spans="1:2">
      <c r="A2980" s="230">
        <v>36243</v>
      </c>
      <c r="B2980" s="123">
        <v>1195</v>
      </c>
    </row>
    <row r="2981" spans="1:2">
      <c r="A2981" s="230">
        <v>36242</v>
      </c>
      <c r="B2981" s="123">
        <v>1179</v>
      </c>
    </row>
    <row r="2982" spans="1:2">
      <c r="A2982" s="230">
        <v>36241</v>
      </c>
      <c r="B2982" s="123">
        <v>1149</v>
      </c>
    </row>
    <row r="2983" spans="1:2">
      <c r="A2983" s="230">
        <v>36238</v>
      </c>
      <c r="B2983" s="123">
        <v>1147</v>
      </c>
    </row>
    <row r="2984" spans="1:2">
      <c r="A2984" s="230">
        <v>36237</v>
      </c>
      <c r="B2984" s="123">
        <v>1174</v>
      </c>
    </row>
    <row r="2985" spans="1:2">
      <c r="A2985" s="230">
        <v>36236</v>
      </c>
      <c r="B2985" s="123">
        <v>1209</v>
      </c>
    </row>
    <row r="2986" spans="1:2">
      <c r="A2986" s="230">
        <v>36235</v>
      </c>
      <c r="B2986" s="123">
        <v>1204</v>
      </c>
    </row>
    <row r="2987" spans="1:2">
      <c r="A2987" s="230">
        <v>36234</v>
      </c>
      <c r="B2987" s="123">
        <v>1183</v>
      </c>
    </row>
    <row r="2988" spans="1:2">
      <c r="A2988" s="230">
        <v>36231</v>
      </c>
      <c r="B2988" s="123">
        <v>1251</v>
      </c>
    </row>
    <row r="2989" spans="1:2">
      <c r="A2989" s="230">
        <v>36230</v>
      </c>
      <c r="B2989" s="123">
        <v>1231</v>
      </c>
    </row>
    <row r="2990" spans="1:2">
      <c r="A2990" s="230">
        <v>36229</v>
      </c>
      <c r="B2990" s="123">
        <v>1234</v>
      </c>
    </row>
    <row r="2991" spans="1:2">
      <c r="A2991" s="230">
        <v>36228</v>
      </c>
      <c r="B2991" s="123">
        <v>1285</v>
      </c>
    </row>
    <row r="2992" spans="1:2">
      <c r="A2992" s="230">
        <v>36227</v>
      </c>
      <c r="B2992" s="123">
        <v>1308</v>
      </c>
    </row>
    <row r="2993" spans="1:2">
      <c r="A2993" s="230">
        <v>36224</v>
      </c>
      <c r="B2993" s="123">
        <v>1331</v>
      </c>
    </row>
    <row r="2994" spans="1:2">
      <c r="A2994" s="230">
        <v>36223</v>
      </c>
      <c r="B2994" s="123">
        <v>1397</v>
      </c>
    </row>
    <row r="2995" spans="1:2">
      <c r="A2995" s="230">
        <v>36222</v>
      </c>
      <c r="B2995" s="123">
        <v>1484</v>
      </c>
    </row>
    <row r="2996" spans="1:2">
      <c r="A2996" s="230">
        <v>36221</v>
      </c>
      <c r="B2996" s="123">
        <v>1452</v>
      </c>
    </row>
    <row r="2997" spans="1:2">
      <c r="A2997" s="230">
        <v>36220</v>
      </c>
      <c r="B2997" s="123">
        <v>1345</v>
      </c>
    </row>
    <row r="2998" spans="1:2">
      <c r="A2998" s="230">
        <v>36217</v>
      </c>
      <c r="B2998" s="123">
        <v>1376</v>
      </c>
    </row>
    <row r="2999" spans="1:2">
      <c r="A2999" s="230">
        <v>36216</v>
      </c>
      <c r="B2999" s="123">
        <v>1339</v>
      </c>
    </row>
    <row r="3000" spans="1:2">
      <c r="A3000" s="230">
        <v>36215</v>
      </c>
      <c r="B3000" s="123">
        <v>1291</v>
      </c>
    </row>
    <row r="3001" spans="1:2">
      <c r="A3001" s="230">
        <v>36214</v>
      </c>
      <c r="B3001" s="123">
        <v>1307</v>
      </c>
    </row>
    <row r="3002" spans="1:2">
      <c r="A3002" s="230">
        <v>36213</v>
      </c>
      <c r="B3002" s="123">
        <v>1271</v>
      </c>
    </row>
    <row r="3003" spans="1:2">
      <c r="A3003" s="230">
        <v>36210</v>
      </c>
      <c r="B3003" s="123">
        <v>1260</v>
      </c>
    </row>
    <row r="3004" spans="1:2">
      <c r="A3004" s="230">
        <v>36209</v>
      </c>
      <c r="B3004" s="123">
        <v>1254</v>
      </c>
    </row>
    <row r="3005" spans="1:2">
      <c r="A3005" s="230">
        <v>36208</v>
      </c>
      <c r="B3005" s="123">
        <v>1254</v>
      </c>
    </row>
    <row r="3006" spans="1:2">
      <c r="A3006" s="230">
        <v>36207</v>
      </c>
      <c r="B3006" s="123">
        <v>1242</v>
      </c>
    </row>
    <row r="3007" spans="1:2">
      <c r="A3007" s="230">
        <v>36206</v>
      </c>
      <c r="B3007" s="123">
        <v>1289</v>
      </c>
    </row>
    <row r="3008" spans="1:2">
      <c r="A3008" s="230">
        <v>36203</v>
      </c>
      <c r="B3008" s="123">
        <v>1289</v>
      </c>
    </row>
    <row r="3009" spans="1:2">
      <c r="A3009" s="230">
        <v>36202</v>
      </c>
      <c r="B3009" s="123">
        <v>1305</v>
      </c>
    </row>
    <row r="3010" spans="1:2">
      <c r="A3010" s="230">
        <v>36201</v>
      </c>
      <c r="B3010" s="123">
        <v>1345</v>
      </c>
    </row>
    <row r="3011" spans="1:2">
      <c r="A3011" s="230">
        <v>36200</v>
      </c>
      <c r="B3011" s="123">
        <v>1361</v>
      </c>
    </row>
    <row r="3012" spans="1:2">
      <c r="A3012" s="230">
        <v>36199</v>
      </c>
      <c r="B3012" s="123">
        <v>1380</v>
      </c>
    </row>
    <row r="3013" spans="1:2">
      <c r="A3013" s="230">
        <v>36196</v>
      </c>
      <c r="B3013" s="123">
        <v>1358</v>
      </c>
    </row>
    <row r="3014" spans="1:2">
      <c r="A3014" s="230">
        <v>36195</v>
      </c>
      <c r="B3014" s="123">
        <v>1312</v>
      </c>
    </row>
    <row r="3015" spans="1:2">
      <c r="A3015" s="230">
        <v>36194</v>
      </c>
      <c r="B3015" s="123">
        <v>1311</v>
      </c>
    </row>
    <row r="3016" spans="1:2">
      <c r="A3016" s="230">
        <v>36193</v>
      </c>
      <c r="B3016" s="123">
        <v>1308</v>
      </c>
    </row>
    <row r="3017" spans="1:2">
      <c r="A3017" s="230">
        <v>36192</v>
      </c>
      <c r="B3017" s="123">
        <v>1351</v>
      </c>
    </row>
    <row r="3018" spans="1:2">
      <c r="A3018" s="230">
        <v>36189</v>
      </c>
      <c r="B3018" s="123">
        <v>1507</v>
      </c>
    </row>
    <row r="3019" spans="1:2">
      <c r="A3019" s="230">
        <v>36188</v>
      </c>
      <c r="B3019" s="123">
        <v>1536</v>
      </c>
    </row>
    <row r="3020" spans="1:2">
      <c r="A3020" s="230">
        <v>36187</v>
      </c>
      <c r="B3020" s="123">
        <v>1635</v>
      </c>
    </row>
    <row r="3021" spans="1:2">
      <c r="A3021" s="230">
        <v>36186</v>
      </c>
      <c r="B3021" s="123">
        <v>1588</v>
      </c>
    </row>
    <row r="3022" spans="1:2">
      <c r="A3022" s="230">
        <v>36185</v>
      </c>
      <c r="B3022" s="123">
        <v>1723</v>
      </c>
    </row>
    <row r="3023" spans="1:2">
      <c r="A3023" s="230">
        <v>36182</v>
      </c>
      <c r="B3023" s="123">
        <v>1631</v>
      </c>
    </row>
    <row r="3024" spans="1:2">
      <c r="A3024" s="230">
        <v>36181</v>
      </c>
      <c r="B3024" s="123">
        <v>1503</v>
      </c>
    </row>
    <row r="3025" spans="1:2">
      <c r="A3025" s="230">
        <v>36180</v>
      </c>
      <c r="B3025" s="123">
        <v>1305</v>
      </c>
    </row>
    <row r="3026" spans="1:2">
      <c r="A3026" s="230">
        <v>36179</v>
      </c>
      <c r="B3026" s="123">
        <v>1309</v>
      </c>
    </row>
    <row r="3027" spans="1:2">
      <c r="A3027" s="230">
        <v>36178</v>
      </c>
      <c r="B3027" s="123">
        <v>1432</v>
      </c>
    </row>
    <row r="3028" spans="1:2">
      <c r="A3028" s="230">
        <v>36175</v>
      </c>
      <c r="B3028" s="123">
        <v>1432</v>
      </c>
    </row>
    <row r="3029" spans="1:2">
      <c r="A3029" s="230">
        <v>36174</v>
      </c>
      <c r="B3029" s="123">
        <v>1779</v>
      </c>
    </row>
    <row r="3030" spans="1:2">
      <c r="A3030" s="230">
        <v>36173</v>
      </c>
      <c r="B3030" s="123">
        <v>1686</v>
      </c>
    </row>
    <row r="3031" spans="1:2">
      <c r="A3031" s="230">
        <v>36172</v>
      </c>
      <c r="B3031" s="123">
        <v>1477</v>
      </c>
    </row>
    <row r="3032" spans="1:2">
      <c r="A3032" s="230">
        <v>36171</v>
      </c>
      <c r="B3032" s="123">
        <v>1384</v>
      </c>
    </row>
    <row r="3033" spans="1:2">
      <c r="A3033" s="230">
        <v>36168</v>
      </c>
      <c r="B3033" s="123">
        <v>1316</v>
      </c>
    </row>
    <row r="3034" spans="1:2">
      <c r="A3034" s="230">
        <v>36167</v>
      </c>
      <c r="B3034" s="123">
        <v>1248</v>
      </c>
    </row>
    <row r="3035" spans="1:2">
      <c r="A3035" s="230">
        <v>36166</v>
      </c>
      <c r="B3035" s="123">
        <v>1145</v>
      </c>
    </row>
    <row r="3036" spans="1:2">
      <c r="A3036" s="230">
        <v>36165</v>
      </c>
      <c r="B3036" s="123">
        <v>1141</v>
      </c>
    </row>
    <row r="3037" spans="1:2">
      <c r="A3037" s="230">
        <v>36164</v>
      </c>
      <c r="B3037" s="123">
        <v>1187</v>
      </c>
    </row>
    <row r="3038" spans="1:2">
      <c r="A3038" s="230">
        <v>36161</v>
      </c>
      <c r="B3038" s="123">
        <v>1231</v>
      </c>
    </row>
    <row r="3039" spans="1:2">
      <c r="A3039" s="230">
        <v>36160</v>
      </c>
      <c r="B3039" s="123">
        <v>1231</v>
      </c>
    </row>
    <row r="3040" spans="1:2">
      <c r="A3040" s="230">
        <v>36159</v>
      </c>
      <c r="B3040" s="123">
        <v>1263</v>
      </c>
    </row>
    <row r="3041" spans="1:2">
      <c r="A3041" s="230">
        <v>36158</v>
      </c>
      <c r="B3041" s="123">
        <v>1244</v>
      </c>
    </row>
    <row r="3042" spans="1:2">
      <c r="A3042" s="230">
        <v>36157</v>
      </c>
      <c r="B3042" s="123">
        <v>1209</v>
      </c>
    </row>
    <row r="3043" spans="1:2">
      <c r="A3043" s="230">
        <v>36154</v>
      </c>
      <c r="B3043" s="123">
        <v>1196</v>
      </c>
    </row>
    <row r="3044" spans="1:2">
      <c r="A3044" s="230">
        <v>36153</v>
      </c>
      <c r="B3044" s="123">
        <v>1196</v>
      </c>
    </row>
    <row r="3045" spans="1:2">
      <c r="A3045" s="230">
        <v>36152</v>
      </c>
      <c r="B3045" s="123">
        <v>1203</v>
      </c>
    </row>
    <row r="3046" spans="1:2">
      <c r="A3046" s="230">
        <v>36151</v>
      </c>
      <c r="B3046" s="123">
        <v>1199</v>
      </c>
    </row>
    <row r="3047" spans="1:2">
      <c r="A3047" s="230">
        <v>36150</v>
      </c>
      <c r="B3047" s="123">
        <v>1214</v>
      </c>
    </row>
    <row r="3048" spans="1:2">
      <c r="A3048" s="230">
        <v>36147</v>
      </c>
      <c r="B3048" s="123">
        <v>1281</v>
      </c>
    </row>
    <row r="3049" spans="1:2">
      <c r="A3049" s="230">
        <v>36146</v>
      </c>
      <c r="B3049" s="123">
        <v>1261</v>
      </c>
    </row>
    <row r="3050" spans="1:2">
      <c r="A3050" s="230">
        <v>36145</v>
      </c>
      <c r="B3050" s="123">
        <v>1250</v>
      </c>
    </row>
    <row r="3051" spans="1:2">
      <c r="A3051" s="230">
        <v>36144</v>
      </c>
      <c r="B3051" s="123">
        <v>1219</v>
      </c>
    </row>
    <row r="3052" spans="1:2">
      <c r="A3052" s="230">
        <v>36143</v>
      </c>
      <c r="B3052" s="123">
        <v>1293</v>
      </c>
    </row>
    <row r="3053" spans="1:2">
      <c r="A3053" s="230">
        <v>36140</v>
      </c>
      <c r="B3053" s="123">
        <v>1219</v>
      </c>
    </row>
    <row r="3054" spans="1:2">
      <c r="A3054" s="230">
        <v>36139</v>
      </c>
      <c r="B3054" s="123">
        <v>1164</v>
      </c>
    </row>
    <row r="3055" spans="1:2">
      <c r="A3055" s="230">
        <v>36138</v>
      </c>
      <c r="B3055" s="123">
        <v>1166</v>
      </c>
    </row>
    <row r="3056" spans="1:2">
      <c r="A3056" s="230">
        <v>36137</v>
      </c>
      <c r="B3056" s="123">
        <v>1149</v>
      </c>
    </row>
    <row r="3057" spans="1:2">
      <c r="A3057" s="230">
        <v>36136</v>
      </c>
      <c r="B3057" s="123">
        <v>1140</v>
      </c>
    </row>
    <row r="3058" spans="1:2">
      <c r="A3058" s="230">
        <v>36133</v>
      </c>
      <c r="B3058" s="123">
        <v>1179</v>
      </c>
    </row>
    <row r="3059" spans="1:2">
      <c r="A3059" s="230">
        <v>36132</v>
      </c>
      <c r="B3059" s="123">
        <v>1158</v>
      </c>
    </row>
    <row r="3060" spans="1:2">
      <c r="A3060" s="230">
        <v>36131</v>
      </c>
      <c r="B3060" s="123">
        <v>1062</v>
      </c>
    </row>
    <row r="3061" spans="1:2">
      <c r="A3061" s="230">
        <v>36130</v>
      </c>
      <c r="B3061" s="123">
        <v>1033</v>
      </c>
    </row>
    <row r="3062" spans="1:2">
      <c r="A3062" s="230">
        <v>36129</v>
      </c>
      <c r="B3062" s="123">
        <v>975</v>
      </c>
    </row>
    <row r="3063" spans="1:2">
      <c r="A3063" s="230">
        <v>36126</v>
      </c>
      <c r="B3063" s="123">
        <v>921</v>
      </c>
    </row>
    <row r="3064" spans="1:2">
      <c r="A3064" s="230">
        <v>36124</v>
      </c>
      <c r="B3064" s="123">
        <v>950</v>
      </c>
    </row>
    <row r="3065" spans="1:2">
      <c r="A3065" s="230">
        <v>36123</v>
      </c>
      <c r="B3065" s="123">
        <v>953</v>
      </c>
    </row>
    <row r="3066" spans="1:2">
      <c r="A3066" s="230">
        <v>36122</v>
      </c>
      <c r="B3066" s="123">
        <v>933</v>
      </c>
    </row>
    <row r="3067" spans="1:2">
      <c r="A3067" s="230">
        <v>36119</v>
      </c>
      <c r="B3067" s="123">
        <v>922</v>
      </c>
    </row>
    <row r="3068" spans="1:2">
      <c r="A3068" s="230">
        <v>36118</v>
      </c>
      <c r="B3068" s="123">
        <v>974</v>
      </c>
    </row>
    <row r="3069" spans="1:2">
      <c r="A3069" s="230">
        <v>36117</v>
      </c>
      <c r="B3069" s="123">
        <v>1012</v>
      </c>
    </row>
    <row r="3070" spans="1:2">
      <c r="A3070" s="230">
        <v>36116</v>
      </c>
      <c r="B3070" s="123">
        <v>1004</v>
      </c>
    </row>
    <row r="3071" spans="1:2">
      <c r="A3071" s="230">
        <v>36115</v>
      </c>
      <c r="B3071" s="123">
        <v>1041</v>
      </c>
    </row>
    <row r="3072" spans="1:2">
      <c r="A3072" s="230">
        <v>36112</v>
      </c>
      <c r="B3072" s="123">
        <v>1082</v>
      </c>
    </row>
    <row r="3073" spans="1:2">
      <c r="A3073" s="230">
        <v>36111</v>
      </c>
      <c r="B3073" s="123">
        <v>1104</v>
      </c>
    </row>
    <row r="3074" spans="1:2">
      <c r="A3074" s="230">
        <v>36109</v>
      </c>
      <c r="B3074" s="123">
        <v>1043</v>
      </c>
    </row>
    <row r="3075" spans="1:2">
      <c r="A3075" s="230">
        <v>36108</v>
      </c>
      <c r="B3075" s="123">
        <v>996</v>
      </c>
    </row>
    <row r="3076" spans="1:2">
      <c r="A3076" s="230">
        <v>36105</v>
      </c>
      <c r="B3076" s="123">
        <v>990</v>
      </c>
    </row>
    <row r="3077" spans="1:2">
      <c r="A3077" s="230">
        <v>36104</v>
      </c>
      <c r="B3077" s="123">
        <v>1052</v>
      </c>
    </row>
    <row r="3078" spans="1:2">
      <c r="A3078" s="230">
        <v>36103</v>
      </c>
      <c r="B3078" s="123">
        <v>1100</v>
      </c>
    </row>
    <row r="3079" spans="1:2">
      <c r="A3079" s="230">
        <v>36102</v>
      </c>
      <c r="B3079" s="123">
        <v>1131</v>
      </c>
    </row>
    <row r="3080" spans="1:2">
      <c r="A3080" s="230">
        <v>36101</v>
      </c>
      <c r="B3080" s="123">
        <v>1140</v>
      </c>
    </row>
    <row r="3081" spans="1:2">
      <c r="A3081" s="230">
        <v>36098</v>
      </c>
      <c r="B3081" s="123">
        <v>1192</v>
      </c>
    </row>
    <row r="3082" spans="1:2">
      <c r="A3082" s="230">
        <v>36097</v>
      </c>
      <c r="B3082" s="123">
        <v>1304</v>
      </c>
    </row>
    <row r="3083" spans="1:2">
      <c r="A3083" s="230">
        <v>36096</v>
      </c>
      <c r="B3083" s="123">
        <v>1237</v>
      </c>
    </row>
    <row r="3084" spans="1:2">
      <c r="A3084" s="230">
        <v>36095</v>
      </c>
      <c r="B3084" s="123">
        <v>1195</v>
      </c>
    </row>
    <row r="3085" spans="1:2">
      <c r="A3085" s="230">
        <v>36094</v>
      </c>
      <c r="B3085" s="123">
        <v>1143</v>
      </c>
    </row>
    <row r="3086" spans="1:2">
      <c r="A3086" s="230">
        <v>36091</v>
      </c>
      <c r="B3086" s="123">
        <v>1112</v>
      </c>
    </row>
    <row r="3087" spans="1:2">
      <c r="A3087" s="230">
        <v>36090</v>
      </c>
      <c r="B3087" s="123">
        <v>1101</v>
      </c>
    </row>
    <row r="3088" spans="1:2">
      <c r="A3088" s="230">
        <v>36089</v>
      </c>
      <c r="B3088" s="123">
        <v>1128</v>
      </c>
    </row>
    <row r="3089" spans="1:2">
      <c r="A3089" s="230">
        <v>36088</v>
      </c>
      <c r="B3089" s="123">
        <v>1112</v>
      </c>
    </row>
    <row r="3090" spans="1:2">
      <c r="A3090" s="230">
        <v>36087</v>
      </c>
      <c r="B3090" s="123">
        <v>1172</v>
      </c>
    </row>
    <row r="3091" spans="1:2">
      <c r="A3091" s="230">
        <v>36084</v>
      </c>
      <c r="B3091" s="123">
        <v>1207</v>
      </c>
    </row>
    <row r="3092" spans="1:2">
      <c r="A3092" s="230">
        <v>36083</v>
      </c>
      <c r="B3092" s="123">
        <v>1254</v>
      </c>
    </row>
    <row r="3093" spans="1:2">
      <c r="A3093" s="230">
        <v>36082</v>
      </c>
      <c r="B3093" s="123">
        <v>1271</v>
      </c>
    </row>
    <row r="3094" spans="1:2">
      <c r="A3094" s="230">
        <v>36081</v>
      </c>
      <c r="B3094" s="123">
        <v>1291</v>
      </c>
    </row>
    <row r="3095" spans="1:2">
      <c r="A3095" s="230">
        <v>36077</v>
      </c>
      <c r="B3095" s="123">
        <v>1330</v>
      </c>
    </row>
    <row r="3096" spans="1:2">
      <c r="A3096" s="230">
        <v>36076</v>
      </c>
      <c r="B3096" s="123">
        <v>1364</v>
      </c>
    </row>
    <row r="3097" spans="1:2">
      <c r="A3097" s="230">
        <v>36075</v>
      </c>
      <c r="B3097" s="123">
        <v>1383</v>
      </c>
    </row>
    <row r="3098" spans="1:2">
      <c r="A3098" s="230">
        <v>36074</v>
      </c>
      <c r="B3098" s="123">
        <v>1375</v>
      </c>
    </row>
    <row r="3099" spans="1:2">
      <c r="A3099" s="230">
        <v>36073</v>
      </c>
      <c r="B3099" s="123">
        <v>1453</v>
      </c>
    </row>
    <row r="3100" spans="1:2">
      <c r="A3100" s="230">
        <v>36070</v>
      </c>
      <c r="B3100" s="123">
        <v>1349</v>
      </c>
    </row>
    <row r="3101" spans="1:2">
      <c r="A3101" s="230">
        <v>36069</v>
      </c>
      <c r="B3101" s="123">
        <v>1442</v>
      </c>
    </row>
    <row r="3102" spans="1:2">
      <c r="A3102" s="230">
        <v>36068</v>
      </c>
      <c r="B3102" s="123">
        <v>1326</v>
      </c>
    </row>
    <row r="3103" spans="1:2">
      <c r="A3103" s="230">
        <v>36067</v>
      </c>
      <c r="B3103" s="123">
        <v>1237</v>
      </c>
    </row>
    <row r="3104" spans="1:2">
      <c r="A3104" s="230">
        <v>36066</v>
      </c>
      <c r="B3104" s="123">
        <v>1173</v>
      </c>
    </row>
    <row r="3105" spans="1:2">
      <c r="A3105" s="230">
        <v>36063</v>
      </c>
      <c r="B3105" s="123">
        <v>1219</v>
      </c>
    </row>
    <row r="3106" spans="1:2">
      <c r="A3106" s="230">
        <v>36062</v>
      </c>
      <c r="B3106" s="123">
        <v>1232</v>
      </c>
    </row>
    <row r="3107" spans="1:2">
      <c r="A3107" s="230">
        <v>36061</v>
      </c>
      <c r="B3107" s="123">
        <v>1204</v>
      </c>
    </row>
    <row r="3108" spans="1:2">
      <c r="A3108" s="230">
        <v>36060</v>
      </c>
      <c r="B3108" s="123">
        <v>1249</v>
      </c>
    </row>
    <row r="3109" spans="1:2">
      <c r="A3109" s="230">
        <v>36059</v>
      </c>
      <c r="B3109" s="123">
        <v>1323</v>
      </c>
    </row>
    <row r="3110" spans="1:2">
      <c r="A3110" s="230">
        <v>36056</v>
      </c>
      <c r="B3110" s="123">
        <v>1351</v>
      </c>
    </row>
    <row r="3111" spans="1:2">
      <c r="A3111" s="230">
        <v>36055</v>
      </c>
      <c r="B3111" s="123">
        <v>1453</v>
      </c>
    </row>
    <row r="3112" spans="1:2">
      <c r="A3112" s="230">
        <v>36054</v>
      </c>
      <c r="B3112" s="123">
        <v>1266</v>
      </c>
    </row>
    <row r="3113" spans="1:2">
      <c r="A3113" s="230">
        <v>36053</v>
      </c>
      <c r="B3113" s="123">
        <v>1405</v>
      </c>
    </row>
    <row r="3114" spans="1:2">
      <c r="A3114" s="230">
        <v>36052</v>
      </c>
      <c r="B3114" s="123">
        <v>1631</v>
      </c>
    </row>
    <row r="3115" spans="1:2">
      <c r="A3115" s="230">
        <v>36049</v>
      </c>
      <c r="B3115" s="123">
        <v>1639</v>
      </c>
    </row>
    <row r="3116" spans="1:2">
      <c r="A3116" s="230">
        <v>36048</v>
      </c>
      <c r="B3116" s="123">
        <v>1718</v>
      </c>
    </row>
    <row r="3117" spans="1:2">
      <c r="A3117" s="230">
        <v>36047</v>
      </c>
      <c r="B3117" s="123">
        <v>1436</v>
      </c>
    </row>
    <row r="3118" spans="1:2">
      <c r="A3118" s="230">
        <v>36046</v>
      </c>
      <c r="B3118" s="123">
        <v>1460</v>
      </c>
    </row>
    <row r="3119" spans="1:2">
      <c r="A3119" s="230">
        <v>36042</v>
      </c>
      <c r="B3119" s="123">
        <v>1435</v>
      </c>
    </row>
    <row r="3120" spans="1:2">
      <c r="A3120" s="230">
        <v>36041</v>
      </c>
      <c r="B3120" s="123">
        <v>1422</v>
      </c>
    </row>
    <row r="3121" spans="1:2">
      <c r="A3121" s="230">
        <v>36040</v>
      </c>
      <c r="B3121" s="123">
        <v>1300</v>
      </c>
    </row>
    <row r="3122" spans="1:2">
      <c r="A3122" s="230">
        <v>36039</v>
      </c>
      <c r="B3122" s="123">
        <v>1307</v>
      </c>
    </row>
    <row r="3123" spans="1:2">
      <c r="A3123" s="230">
        <v>36038</v>
      </c>
      <c r="B3123" s="123">
        <v>1421</v>
      </c>
    </row>
    <row r="3124" spans="1:2">
      <c r="A3124" s="230">
        <v>36035</v>
      </c>
      <c r="B3124" s="123">
        <v>1434</v>
      </c>
    </row>
    <row r="3125" spans="1:2">
      <c r="A3125" s="230">
        <v>36034</v>
      </c>
      <c r="B3125" s="123">
        <v>1524</v>
      </c>
    </row>
    <row r="3126" spans="1:2">
      <c r="A3126" s="230">
        <v>36033</v>
      </c>
      <c r="B3126" s="123">
        <v>1239</v>
      </c>
    </row>
    <row r="3127" spans="1:2">
      <c r="A3127" s="230">
        <v>36032</v>
      </c>
      <c r="B3127" s="123">
        <v>1124</v>
      </c>
    </row>
    <row r="3128" spans="1:2">
      <c r="A3128" s="230">
        <v>36031</v>
      </c>
      <c r="B3128" s="123">
        <v>1199</v>
      </c>
    </row>
    <row r="3129" spans="1:2">
      <c r="A3129" s="230">
        <v>36028</v>
      </c>
      <c r="B3129" s="123">
        <v>1187</v>
      </c>
    </row>
    <row r="3130" spans="1:2">
      <c r="A3130" s="230">
        <v>36027</v>
      </c>
      <c r="B3130" s="123">
        <v>971</v>
      </c>
    </row>
    <row r="3131" spans="1:2">
      <c r="A3131" s="230">
        <v>36026</v>
      </c>
      <c r="B3131" s="123">
        <v>866</v>
      </c>
    </row>
    <row r="3132" spans="1:2">
      <c r="A3132" s="230">
        <v>36025</v>
      </c>
      <c r="B3132" s="123">
        <v>834</v>
      </c>
    </row>
    <row r="3133" spans="1:2">
      <c r="A3133" s="230">
        <v>36024</v>
      </c>
      <c r="B3133" s="123">
        <v>858</v>
      </c>
    </row>
    <row r="3134" spans="1:2">
      <c r="A3134" s="230">
        <v>36021</v>
      </c>
      <c r="B3134" s="123">
        <v>757</v>
      </c>
    </row>
    <row r="3135" spans="1:2">
      <c r="A3135" s="230">
        <v>36020</v>
      </c>
      <c r="B3135" s="123">
        <v>791</v>
      </c>
    </row>
    <row r="3136" spans="1:2">
      <c r="A3136" s="230">
        <v>36019</v>
      </c>
      <c r="B3136" s="123">
        <v>876</v>
      </c>
    </row>
    <row r="3137" spans="1:2">
      <c r="A3137" s="230">
        <v>36018</v>
      </c>
      <c r="B3137" s="123">
        <v>828</v>
      </c>
    </row>
    <row r="3138" spans="1:2">
      <c r="A3138" s="230">
        <v>36017</v>
      </c>
      <c r="B3138" s="123">
        <v>819</v>
      </c>
    </row>
    <row r="3139" spans="1:2">
      <c r="A3139" s="230">
        <v>36014</v>
      </c>
      <c r="B3139" s="123">
        <v>748</v>
      </c>
    </row>
    <row r="3140" spans="1:2">
      <c r="A3140" s="230">
        <v>36013</v>
      </c>
      <c r="B3140" s="123">
        <v>671</v>
      </c>
    </row>
    <row r="3141" spans="1:2">
      <c r="A3141" s="230">
        <v>36012</v>
      </c>
      <c r="B3141" s="123">
        <v>668</v>
      </c>
    </row>
    <row r="3142" spans="1:2">
      <c r="A3142" s="230">
        <v>36011</v>
      </c>
      <c r="B3142" s="123">
        <v>643</v>
      </c>
    </row>
    <row r="3143" spans="1:2">
      <c r="A3143" s="230">
        <v>36010</v>
      </c>
      <c r="B3143" s="123">
        <v>628</v>
      </c>
    </row>
    <row r="3144" spans="1:2">
      <c r="A3144" s="230">
        <v>36007</v>
      </c>
      <c r="B3144" s="123">
        <v>608</v>
      </c>
    </row>
    <row r="3145" spans="1:2">
      <c r="A3145" s="230">
        <v>36006</v>
      </c>
      <c r="B3145" s="123">
        <v>611</v>
      </c>
    </row>
    <row r="3146" spans="1:2">
      <c r="A3146" s="230">
        <v>36005</v>
      </c>
      <c r="B3146" s="123">
        <v>611</v>
      </c>
    </row>
    <row r="3147" spans="1:2">
      <c r="A3147" s="230">
        <v>36004</v>
      </c>
      <c r="B3147" s="123">
        <v>629</v>
      </c>
    </row>
    <row r="3148" spans="1:2">
      <c r="A3148" s="230">
        <v>36003</v>
      </c>
      <c r="B3148" s="123">
        <v>634</v>
      </c>
    </row>
    <row r="3149" spans="1:2">
      <c r="A3149" s="230">
        <v>36000</v>
      </c>
      <c r="B3149" s="123">
        <v>610</v>
      </c>
    </row>
    <row r="3150" spans="1:2">
      <c r="A3150" s="230">
        <v>35999</v>
      </c>
      <c r="B3150" s="123">
        <v>601</v>
      </c>
    </row>
    <row r="3151" spans="1:2">
      <c r="A3151" s="230">
        <v>35998</v>
      </c>
      <c r="B3151" s="123">
        <v>577</v>
      </c>
    </row>
    <row r="3152" spans="1:2">
      <c r="A3152" s="230">
        <v>35997</v>
      </c>
      <c r="B3152" s="123">
        <v>573</v>
      </c>
    </row>
    <row r="3153" spans="1:2">
      <c r="A3153" s="230">
        <v>35996</v>
      </c>
      <c r="B3153" s="123">
        <v>565</v>
      </c>
    </row>
    <row r="3154" spans="1:2">
      <c r="A3154" s="230">
        <v>35993</v>
      </c>
      <c r="B3154" s="123">
        <v>578</v>
      </c>
    </row>
    <row r="3155" spans="1:2">
      <c r="A3155" s="230">
        <v>35992</v>
      </c>
      <c r="B3155" s="123">
        <v>586</v>
      </c>
    </row>
    <row r="3156" spans="1:2">
      <c r="A3156" s="230">
        <v>35991</v>
      </c>
      <c r="B3156" s="123">
        <v>594</v>
      </c>
    </row>
    <row r="3157" spans="1:2">
      <c r="A3157" s="230">
        <v>35990</v>
      </c>
      <c r="B3157" s="123">
        <v>583</v>
      </c>
    </row>
    <row r="3158" spans="1:2">
      <c r="A3158" s="230">
        <v>35989</v>
      </c>
      <c r="B3158" s="123">
        <v>600</v>
      </c>
    </row>
    <row r="3159" spans="1:2">
      <c r="A3159" s="230">
        <v>35986</v>
      </c>
      <c r="B3159" s="123">
        <v>621</v>
      </c>
    </row>
    <row r="3160" spans="1:2">
      <c r="A3160" s="230">
        <v>35985</v>
      </c>
      <c r="B3160" s="123">
        <v>655</v>
      </c>
    </row>
    <row r="3161" spans="1:2">
      <c r="A3161" s="230">
        <v>35984</v>
      </c>
      <c r="B3161" s="123">
        <v>654</v>
      </c>
    </row>
    <row r="3162" spans="1:2">
      <c r="A3162" s="230">
        <v>35983</v>
      </c>
      <c r="B3162" s="123">
        <v>666</v>
      </c>
    </row>
    <row r="3163" spans="1:2">
      <c r="A3163" s="230">
        <v>35982</v>
      </c>
      <c r="B3163" s="123">
        <v>685</v>
      </c>
    </row>
    <row r="3164" spans="1:2">
      <c r="A3164" s="230">
        <v>35978</v>
      </c>
      <c r="B3164" s="123">
        <v>654</v>
      </c>
    </row>
    <row r="3165" spans="1:2">
      <c r="A3165" s="230">
        <v>35977</v>
      </c>
      <c r="B3165" s="123">
        <v>646</v>
      </c>
    </row>
    <row r="3166" spans="1:2">
      <c r="A3166" s="230">
        <v>35976</v>
      </c>
      <c r="B3166" s="123">
        <v>663</v>
      </c>
    </row>
    <row r="3167" spans="1:2">
      <c r="A3167" s="230">
        <v>35975</v>
      </c>
      <c r="B3167" s="123">
        <v>684</v>
      </c>
    </row>
    <row r="3168" spans="1:2">
      <c r="A3168" s="230">
        <v>35972</v>
      </c>
      <c r="B3168" s="123">
        <v>698</v>
      </c>
    </row>
    <row r="3169" spans="1:2">
      <c r="A3169" s="230">
        <v>35971</v>
      </c>
      <c r="B3169" s="123">
        <v>662</v>
      </c>
    </row>
    <row r="3170" spans="1:2">
      <c r="A3170" s="230">
        <v>35970</v>
      </c>
      <c r="B3170" s="123">
        <v>637</v>
      </c>
    </row>
    <row r="3171" spans="1:2">
      <c r="A3171" s="230">
        <v>35969</v>
      </c>
      <c r="B3171" s="123">
        <v>627</v>
      </c>
    </row>
    <row r="3172" spans="1:2">
      <c r="A3172" s="230">
        <v>35968</v>
      </c>
      <c r="B3172" s="123">
        <v>634</v>
      </c>
    </row>
    <row r="3173" spans="1:2">
      <c r="A3173" s="230">
        <v>35965</v>
      </c>
      <c r="B3173" s="123">
        <v>618</v>
      </c>
    </row>
    <row r="3174" spans="1:2">
      <c r="A3174" s="230">
        <v>35964</v>
      </c>
      <c r="B3174" s="123">
        <v>624</v>
      </c>
    </row>
    <row r="3175" spans="1:2">
      <c r="A3175" s="230">
        <v>35963</v>
      </c>
      <c r="B3175" s="123">
        <v>598</v>
      </c>
    </row>
    <row r="3176" spans="1:2">
      <c r="A3176" s="230">
        <v>35962</v>
      </c>
      <c r="B3176" s="123">
        <v>635</v>
      </c>
    </row>
    <row r="3177" spans="1:2">
      <c r="A3177" s="230">
        <v>35961</v>
      </c>
      <c r="B3177" s="123">
        <v>665</v>
      </c>
    </row>
    <row r="3178" spans="1:2">
      <c r="A3178" s="230">
        <v>35958</v>
      </c>
      <c r="B3178" s="123">
        <v>638</v>
      </c>
    </row>
    <row r="3179" spans="1:2">
      <c r="A3179" s="230">
        <v>35957</v>
      </c>
      <c r="B3179" s="123">
        <v>641</v>
      </c>
    </row>
    <row r="3180" spans="1:2">
      <c r="A3180" s="230">
        <v>35956</v>
      </c>
      <c r="B3180" s="123">
        <v>604</v>
      </c>
    </row>
    <row r="3181" spans="1:2">
      <c r="A3181" s="230">
        <v>35955</v>
      </c>
      <c r="B3181" s="123">
        <v>580</v>
      </c>
    </row>
    <row r="3182" spans="1:2">
      <c r="A3182" s="230">
        <v>35954</v>
      </c>
      <c r="B3182" s="123">
        <v>571</v>
      </c>
    </row>
    <row r="3183" spans="1:2">
      <c r="A3183" s="230">
        <v>35951</v>
      </c>
      <c r="B3183" s="123">
        <v>558</v>
      </c>
    </row>
    <row r="3184" spans="1:2">
      <c r="A3184" s="230">
        <v>35950</v>
      </c>
      <c r="B3184" s="123">
        <v>560</v>
      </c>
    </row>
    <row r="3185" spans="1:2">
      <c r="A3185" s="230">
        <v>35949</v>
      </c>
      <c r="B3185" s="123">
        <v>567</v>
      </c>
    </row>
    <row r="3186" spans="1:2">
      <c r="A3186" s="230">
        <v>35948</v>
      </c>
      <c r="B3186" s="123">
        <v>558</v>
      </c>
    </row>
    <row r="3187" spans="1:2">
      <c r="A3187" s="230">
        <v>35947</v>
      </c>
      <c r="B3187" s="123">
        <v>593</v>
      </c>
    </row>
    <row r="3188" spans="1:2">
      <c r="A3188" s="230">
        <v>35944</v>
      </c>
      <c r="B3188" s="123">
        <v>576</v>
      </c>
    </row>
    <row r="3189" spans="1:2">
      <c r="A3189" s="230">
        <v>35943</v>
      </c>
      <c r="B3189" s="123">
        <v>565</v>
      </c>
    </row>
    <row r="3190" spans="1:2">
      <c r="A3190" s="230">
        <v>35942</v>
      </c>
      <c r="B3190" s="123">
        <v>588</v>
      </c>
    </row>
    <row r="3191" spans="1:2">
      <c r="A3191" s="230">
        <v>35941</v>
      </c>
      <c r="B3191" s="123">
        <v>584</v>
      </c>
    </row>
    <row r="3192" spans="1:2">
      <c r="A3192" s="230">
        <v>35937</v>
      </c>
      <c r="B3192" s="123">
        <v>544</v>
      </c>
    </row>
    <row r="3193" spans="1:2">
      <c r="A3193" s="230">
        <v>35936</v>
      </c>
      <c r="B3193" s="123">
        <v>533</v>
      </c>
    </row>
    <row r="3194" spans="1:2">
      <c r="A3194" s="230">
        <v>35935</v>
      </c>
      <c r="B3194" s="123">
        <v>541</v>
      </c>
    </row>
    <row r="3195" spans="1:2">
      <c r="A3195" s="230">
        <v>35934</v>
      </c>
      <c r="B3195" s="123">
        <v>553</v>
      </c>
    </row>
    <row r="3196" spans="1:2">
      <c r="A3196" s="230">
        <v>35933</v>
      </c>
      <c r="B3196" s="123">
        <v>563</v>
      </c>
    </row>
    <row r="3197" spans="1:2">
      <c r="A3197" s="230">
        <v>35930</v>
      </c>
      <c r="B3197" s="123">
        <v>507</v>
      </c>
    </row>
    <row r="3198" spans="1:2">
      <c r="A3198" s="230">
        <v>35929</v>
      </c>
      <c r="B3198" s="123">
        <v>517</v>
      </c>
    </row>
    <row r="3199" spans="1:2">
      <c r="A3199" s="230">
        <v>35928</v>
      </c>
      <c r="B3199" s="123">
        <v>521</v>
      </c>
    </row>
    <row r="3200" spans="1:2">
      <c r="A3200" s="230">
        <v>35927</v>
      </c>
      <c r="B3200" s="123">
        <v>520</v>
      </c>
    </row>
    <row r="3201" spans="1:2">
      <c r="A3201" s="230">
        <v>35926</v>
      </c>
      <c r="B3201" s="123">
        <v>505</v>
      </c>
    </row>
    <row r="3202" spans="1:2">
      <c r="A3202" s="230">
        <v>35923</v>
      </c>
      <c r="B3202" s="123">
        <v>498</v>
      </c>
    </row>
    <row r="3203" spans="1:2">
      <c r="A3203" s="230">
        <v>35922</v>
      </c>
      <c r="B3203" s="123">
        <v>497</v>
      </c>
    </row>
    <row r="3204" spans="1:2">
      <c r="A3204" s="230">
        <v>35921</v>
      </c>
      <c r="B3204" s="123">
        <v>497</v>
      </c>
    </row>
    <row r="3205" spans="1:2">
      <c r="A3205" s="230">
        <v>35920</v>
      </c>
      <c r="B3205" s="123">
        <v>481</v>
      </c>
    </row>
    <row r="3206" spans="1:2">
      <c r="A3206" s="230">
        <v>35919</v>
      </c>
      <c r="B3206" s="123">
        <v>470</v>
      </c>
    </row>
    <row r="3207" spans="1:2">
      <c r="A3207" s="230">
        <v>35916</v>
      </c>
      <c r="B3207" s="123">
        <v>463</v>
      </c>
    </row>
    <row r="3208" spans="1:2">
      <c r="A3208" s="230">
        <v>35915</v>
      </c>
      <c r="B3208" s="123">
        <v>467</v>
      </c>
    </row>
    <row r="3209" spans="1:2">
      <c r="A3209" s="230">
        <v>35914</v>
      </c>
      <c r="B3209" s="123">
        <v>480</v>
      </c>
    </row>
    <row r="3210" spans="1:2">
      <c r="A3210" s="230">
        <v>35913</v>
      </c>
      <c r="B3210" s="123">
        <v>489</v>
      </c>
    </row>
    <row r="3211" spans="1:2">
      <c r="A3211" s="230">
        <v>35912</v>
      </c>
      <c r="B3211" s="123">
        <v>495</v>
      </c>
    </row>
    <row r="3212" spans="1:2">
      <c r="A3212" s="230">
        <v>35909</v>
      </c>
      <c r="B3212" s="123">
        <v>471</v>
      </c>
    </row>
    <row r="3213" spans="1:2">
      <c r="A3213" s="230">
        <v>35908</v>
      </c>
      <c r="B3213" s="123">
        <v>462</v>
      </c>
    </row>
    <row r="3214" spans="1:2">
      <c r="A3214" s="230">
        <v>35907</v>
      </c>
      <c r="B3214" s="123">
        <v>467</v>
      </c>
    </row>
    <row r="3215" spans="1:2">
      <c r="A3215" s="230">
        <v>35906</v>
      </c>
      <c r="B3215" s="123">
        <v>463</v>
      </c>
    </row>
    <row r="3216" spans="1:2">
      <c r="A3216" s="230">
        <v>35905</v>
      </c>
      <c r="B3216" s="123">
        <v>466</v>
      </c>
    </row>
    <row r="3217" spans="1:2">
      <c r="A3217" s="230">
        <v>35902</v>
      </c>
      <c r="B3217" s="123">
        <v>462</v>
      </c>
    </row>
    <row r="3218" spans="1:2">
      <c r="A3218" s="230">
        <v>35901</v>
      </c>
      <c r="B3218" s="123">
        <v>459</v>
      </c>
    </row>
    <row r="3219" spans="1:2">
      <c r="A3219" s="230">
        <v>35900</v>
      </c>
      <c r="B3219" s="123">
        <v>451</v>
      </c>
    </row>
    <row r="3220" spans="1:2">
      <c r="A3220" s="230">
        <v>35899</v>
      </c>
      <c r="B3220" s="123">
        <v>450</v>
      </c>
    </row>
    <row r="3221" spans="1:2">
      <c r="A3221" s="230">
        <v>35898</v>
      </c>
      <c r="B3221" s="123">
        <v>456</v>
      </c>
    </row>
    <row r="3222" spans="1:2">
      <c r="A3222" s="230">
        <v>35894</v>
      </c>
      <c r="B3222" s="123">
        <v>453</v>
      </c>
    </row>
    <row r="3223" spans="1:2">
      <c r="A3223" s="230">
        <v>35893</v>
      </c>
      <c r="B3223" s="123">
        <v>463</v>
      </c>
    </row>
    <row r="3224" spans="1:2">
      <c r="A3224" s="230">
        <v>35892</v>
      </c>
      <c r="B3224" s="123">
        <v>464</v>
      </c>
    </row>
    <row r="3225" spans="1:2">
      <c r="A3225" s="230">
        <v>35891</v>
      </c>
      <c r="B3225" s="123">
        <v>478</v>
      </c>
    </row>
    <row r="3226" spans="1:2">
      <c r="A3226" s="230">
        <v>35888</v>
      </c>
      <c r="B3226" s="123">
        <v>491</v>
      </c>
    </row>
    <row r="3227" spans="1:2">
      <c r="A3227" s="230">
        <v>35887</v>
      </c>
      <c r="B3227" s="123">
        <v>460</v>
      </c>
    </row>
    <row r="3228" spans="1:2">
      <c r="A3228" s="230">
        <v>35886</v>
      </c>
      <c r="B3228" s="123">
        <v>448</v>
      </c>
    </row>
    <row r="3229" spans="1:2">
      <c r="A3229" s="230">
        <v>35885</v>
      </c>
      <c r="B3229" s="123">
        <v>443</v>
      </c>
    </row>
    <row r="3230" spans="1:2">
      <c r="A3230" s="230">
        <v>35884</v>
      </c>
      <c r="B3230" s="123">
        <v>437</v>
      </c>
    </row>
    <row r="3231" spans="1:2">
      <c r="A3231" s="230">
        <v>35881</v>
      </c>
      <c r="B3231" s="123">
        <v>433</v>
      </c>
    </row>
    <row r="3232" spans="1:2">
      <c r="A3232" s="230">
        <v>35880</v>
      </c>
      <c r="B3232" s="123">
        <v>441</v>
      </c>
    </row>
    <row r="3233" spans="1:2">
      <c r="A3233" s="230">
        <v>35879</v>
      </c>
      <c r="B3233" s="123">
        <v>449</v>
      </c>
    </row>
    <row r="3234" spans="1:2">
      <c r="A3234" s="230">
        <v>35878</v>
      </c>
      <c r="B3234" s="123">
        <v>444</v>
      </c>
    </row>
    <row r="3235" spans="1:2">
      <c r="A3235" s="230">
        <v>35877</v>
      </c>
      <c r="B3235" s="123">
        <v>429</v>
      </c>
    </row>
    <row r="3236" spans="1:2">
      <c r="A3236" s="230">
        <v>35874</v>
      </c>
      <c r="B3236" s="123">
        <v>446</v>
      </c>
    </row>
    <row r="3237" spans="1:2">
      <c r="A3237" s="230">
        <v>35873</v>
      </c>
      <c r="B3237" s="123">
        <v>439</v>
      </c>
    </row>
    <row r="3238" spans="1:2">
      <c r="A3238" s="230">
        <v>35872</v>
      </c>
      <c r="B3238" s="123">
        <v>449</v>
      </c>
    </row>
    <row r="3239" spans="1:2">
      <c r="A3239" s="230">
        <v>35871</v>
      </c>
      <c r="B3239" s="123">
        <v>466</v>
      </c>
    </row>
    <row r="3240" spans="1:2">
      <c r="A3240" s="230">
        <v>35870</v>
      </c>
      <c r="B3240" s="123">
        <v>460</v>
      </c>
    </row>
    <row r="3241" spans="1:2">
      <c r="A3241" s="230">
        <v>35867</v>
      </c>
      <c r="B3241" s="123">
        <v>469</v>
      </c>
    </row>
    <row r="3242" spans="1:2">
      <c r="A3242" s="230">
        <v>35866</v>
      </c>
      <c r="B3242" s="123">
        <v>478</v>
      </c>
    </row>
    <row r="3243" spans="1:2">
      <c r="A3243" s="230">
        <v>35865</v>
      </c>
      <c r="B3243" s="123">
        <v>487</v>
      </c>
    </row>
    <row r="3244" spans="1:2">
      <c r="A3244" s="230">
        <v>35864</v>
      </c>
      <c r="B3244" s="123">
        <v>491</v>
      </c>
    </row>
    <row r="3245" spans="1:2">
      <c r="A3245" s="230">
        <v>35863</v>
      </c>
      <c r="B3245" s="123">
        <v>499</v>
      </c>
    </row>
    <row r="3246" spans="1:2">
      <c r="A3246" s="230">
        <v>35860</v>
      </c>
      <c r="B3246" s="123">
        <v>493</v>
      </c>
    </row>
    <row r="3247" spans="1:2">
      <c r="A3247" s="230">
        <v>35859</v>
      </c>
      <c r="B3247" s="123">
        <v>504</v>
      </c>
    </row>
    <row r="3248" spans="1:2">
      <c r="A3248" s="230">
        <v>35858</v>
      </c>
      <c r="B3248" s="123">
        <v>491</v>
      </c>
    </row>
    <row r="3249" spans="1:2">
      <c r="A3249" s="230">
        <v>35857</v>
      </c>
      <c r="B3249" s="123">
        <v>490</v>
      </c>
    </row>
    <row r="3250" spans="1:2">
      <c r="A3250" s="230">
        <v>35856</v>
      </c>
      <c r="B3250" s="123">
        <v>490</v>
      </c>
    </row>
    <row r="3251" spans="1:2">
      <c r="A3251" s="230">
        <v>35853</v>
      </c>
      <c r="B3251" s="123">
        <v>495</v>
      </c>
    </row>
    <row r="3252" spans="1:2">
      <c r="A3252" s="230">
        <v>35852</v>
      </c>
      <c r="B3252" s="123">
        <v>499</v>
      </c>
    </row>
    <row r="3253" spans="1:2">
      <c r="A3253" s="230">
        <v>35851</v>
      </c>
      <c r="B3253" s="123">
        <v>504</v>
      </c>
    </row>
    <row r="3254" spans="1:2">
      <c r="A3254" s="230">
        <v>35850</v>
      </c>
      <c r="B3254" s="123">
        <v>510</v>
      </c>
    </row>
    <row r="3255" spans="1:2">
      <c r="A3255" s="230">
        <v>35849</v>
      </c>
      <c r="B3255" s="123">
        <v>509</v>
      </c>
    </row>
    <row r="3256" spans="1:2">
      <c r="A3256" s="230">
        <v>35846</v>
      </c>
      <c r="B3256" s="123">
        <v>515</v>
      </c>
    </row>
    <row r="3257" spans="1:2">
      <c r="A3257" s="230">
        <v>35845</v>
      </c>
      <c r="B3257" s="123">
        <v>509</v>
      </c>
    </row>
    <row r="3258" spans="1:2">
      <c r="A3258" s="230">
        <v>35844</v>
      </c>
      <c r="B3258" s="123">
        <v>510</v>
      </c>
    </row>
    <row r="3259" spans="1:2">
      <c r="A3259" s="230">
        <v>35843</v>
      </c>
      <c r="B3259" s="123">
        <v>517</v>
      </c>
    </row>
    <row r="3260" spans="1:2">
      <c r="A3260" s="230">
        <v>35839</v>
      </c>
      <c r="B3260" s="123">
        <v>515</v>
      </c>
    </row>
    <row r="3261" spans="1:2">
      <c r="A3261" s="230">
        <v>35838</v>
      </c>
      <c r="B3261" s="123">
        <v>513</v>
      </c>
    </row>
    <row r="3262" spans="1:2">
      <c r="A3262" s="230">
        <v>35837</v>
      </c>
      <c r="B3262" s="123">
        <v>503</v>
      </c>
    </row>
    <row r="3263" spans="1:2">
      <c r="A3263" s="230">
        <v>35836</v>
      </c>
      <c r="B3263" s="123">
        <v>512</v>
      </c>
    </row>
    <row r="3264" spans="1:2">
      <c r="A3264" s="230">
        <v>35835</v>
      </c>
      <c r="B3264" s="123">
        <v>515</v>
      </c>
    </row>
    <row r="3265" spans="1:2">
      <c r="A3265" s="230">
        <v>35832</v>
      </c>
      <c r="B3265" s="123">
        <v>512</v>
      </c>
    </row>
    <row r="3266" spans="1:2">
      <c r="A3266" s="230">
        <v>35831</v>
      </c>
      <c r="B3266" s="123">
        <v>526</v>
      </c>
    </row>
    <row r="3267" spans="1:2">
      <c r="A3267" s="230">
        <v>35830</v>
      </c>
      <c r="B3267" s="123">
        <v>532</v>
      </c>
    </row>
    <row r="3268" spans="1:2">
      <c r="A3268" s="230">
        <v>35829</v>
      </c>
      <c r="B3268" s="123">
        <v>534</v>
      </c>
    </row>
    <row r="3269" spans="1:2">
      <c r="A3269" s="230">
        <v>35828</v>
      </c>
      <c r="B3269" s="123">
        <v>533</v>
      </c>
    </row>
    <row r="3270" spans="1:2">
      <c r="A3270" s="230">
        <v>35825</v>
      </c>
      <c r="B3270" s="123">
        <v>546</v>
      </c>
    </row>
    <row r="3271" spans="1:2">
      <c r="A3271" s="230">
        <v>35824</v>
      </c>
      <c r="B3271" s="123">
        <v>560</v>
      </c>
    </row>
    <row r="3272" spans="1:2">
      <c r="A3272" s="230">
        <v>35823</v>
      </c>
      <c r="B3272" s="123">
        <v>573</v>
      </c>
    </row>
    <row r="3273" spans="1:2">
      <c r="A3273" s="230">
        <v>35822</v>
      </c>
      <c r="B3273" s="123">
        <v>565</v>
      </c>
    </row>
    <row r="3274" spans="1:2">
      <c r="A3274" s="230">
        <v>35821</v>
      </c>
      <c r="B3274" s="123">
        <v>588</v>
      </c>
    </row>
    <row r="3275" spans="1:2">
      <c r="A3275" s="230">
        <v>35818</v>
      </c>
      <c r="B3275" s="123">
        <v>599</v>
      </c>
    </row>
    <row r="3276" spans="1:2">
      <c r="A3276" s="230">
        <v>35817</v>
      </c>
      <c r="B3276" s="123">
        <v>604</v>
      </c>
    </row>
    <row r="3277" spans="1:2">
      <c r="A3277" s="230">
        <v>35816</v>
      </c>
      <c r="B3277" s="123">
        <v>610</v>
      </c>
    </row>
    <row r="3278" spans="1:2">
      <c r="A3278" s="230">
        <v>35815</v>
      </c>
      <c r="B3278" s="123">
        <v>584</v>
      </c>
    </row>
    <row r="3279" spans="1:2">
      <c r="A3279" s="230">
        <v>35811</v>
      </c>
      <c r="B3279" s="123">
        <v>588</v>
      </c>
    </row>
    <row r="3280" spans="1:2">
      <c r="A3280" s="230">
        <v>35810</v>
      </c>
      <c r="B3280" s="123">
        <v>619</v>
      </c>
    </row>
    <row r="3281" spans="1:2">
      <c r="A3281" s="230">
        <v>35809</v>
      </c>
      <c r="B3281" s="123">
        <v>593</v>
      </c>
    </row>
    <row r="3282" spans="1:2">
      <c r="A3282" s="230">
        <v>35808</v>
      </c>
      <c r="B3282" s="123">
        <v>604</v>
      </c>
    </row>
    <row r="3283" spans="1:2">
      <c r="A3283" s="230">
        <v>35807</v>
      </c>
      <c r="B3283" s="123">
        <v>637</v>
      </c>
    </row>
    <row r="3284" spans="1:2">
      <c r="A3284" s="230">
        <v>35804</v>
      </c>
      <c r="B3284" s="123">
        <v>615</v>
      </c>
    </row>
    <row r="3285" spans="1:2">
      <c r="A3285" s="230">
        <v>35803</v>
      </c>
      <c r="B3285" s="123">
        <v>597</v>
      </c>
    </row>
    <row r="3286" spans="1:2">
      <c r="A3286" s="230">
        <v>35802</v>
      </c>
      <c r="B3286" s="123">
        <v>574</v>
      </c>
    </row>
    <row r="3287" spans="1:2">
      <c r="A3287" s="230">
        <v>35801</v>
      </c>
      <c r="B3287" s="123">
        <v>581</v>
      </c>
    </row>
    <row r="3288" spans="1:2">
      <c r="A3288" s="230">
        <v>35800</v>
      </c>
      <c r="B3288" s="123">
        <v>546</v>
      </c>
    </row>
    <row r="3289" spans="1:2">
      <c r="A3289" s="230">
        <v>35797</v>
      </c>
      <c r="B3289" s="123">
        <v>517</v>
      </c>
    </row>
    <row r="3290" spans="1:2">
      <c r="A3290" s="230">
        <v>35795</v>
      </c>
      <c r="B3290" s="123">
        <v>521</v>
      </c>
    </row>
    <row r="3291" spans="1:2">
      <c r="A3291" s="230">
        <v>35794</v>
      </c>
      <c r="B3291" s="123">
        <v>527</v>
      </c>
    </row>
    <row r="3292" spans="1:2">
      <c r="A3292" s="230">
        <v>35793</v>
      </c>
      <c r="B3292" s="123">
        <v>534</v>
      </c>
    </row>
    <row r="3293" spans="1:2">
      <c r="A3293" s="230">
        <v>35790</v>
      </c>
      <c r="B3293" s="123">
        <v>565</v>
      </c>
    </row>
    <row r="3294" spans="1:2">
      <c r="A3294" s="230">
        <v>35788</v>
      </c>
      <c r="B3294" s="123">
        <v>580</v>
      </c>
    </row>
    <row r="3295" spans="1:2">
      <c r="A3295" s="230">
        <v>35787</v>
      </c>
      <c r="B3295" s="123">
        <v>603</v>
      </c>
    </row>
    <row r="3296" spans="1:2">
      <c r="A3296" s="230">
        <v>35786</v>
      </c>
      <c r="B3296" s="123">
        <v>629</v>
      </c>
    </row>
    <row r="3297" spans="1:2">
      <c r="A3297" s="230">
        <v>35783</v>
      </c>
      <c r="B3297" s="123">
        <v>624</v>
      </c>
    </row>
    <row r="3298" spans="1:2">
      <c r="A3298" s="230">
        <v>35782</v>
      </c>
      <c r="B3298" s="123">
        <v>592</v>
      </c>
    </row>
    <row r="3299" spans="1:2">
      <c r="A3299" s="230">
        <v>35781</v>
      </c>
      <c r="B3299" s="123">
        <v>562</v>
      </c>
    </row>
    <row r="3300" spans="1:2">
      <c r="A3300" s="230">
        <v>35780</v>
      </c>
      <c r="B3300" s="123">
        <v>573</v>
      </c>
    </row>
    <row r="3301" spans="1:2">
      <c r="A3301" s="230">
        <v>35779</v>
      </c>
      <c r="B3301" s="123">
        <v>590</v>
      </c>
    </row>
    <row r="3302" spans="1:2">
      <c r="A3302" s="230">
        <v>35776</v>
      </c>
      <c r="B3302" s="123">
        <v>638</v>
      </c>
    </row>
    <row r="3303" spans="1:2">
      <c r="A3303" s="230">
        <v>35775</v>
      </c>
      <c r="B3303" s="123">
        <v>620</v>
      </c>
    </row>
    <row r="3304" spans="1:2">
      <c r="A3304" s="230">
        <v>35774</v>
      </c>
      <c r="B3304" s="123">
        <v>580</v>
      </c>
    </row>
    <row r="3305" spans="1:2">
      <c r="A3305" s="230">
        <v>35773</v>
      </c>
      <c r="B3305" s="123">
        <v>526</v>
      </c>
    </row>
    <row r="3306" spans="1:2">
      <c r="A3306" s="230">
        <v>35772</v>
      </c>
      <c r="B3306" s="123">
        <v>502</v>
      </c>
    </row>
    <row r="3307" spans="1:2">
      <c r="A3307" s="230">
        <v>35769</v>
      </c>
      <c r="B3307" s="123">
        <v>491</v>
      </c>
    </row>
    <row r="3308" spans="1:2">
      <c r="A3308" s="230">
        <v>35768</v>
      </c>
      <c r="B3308" s="123">
        <v>507</v>
      </c>
    </row>
    <row r="3309" spans="1:2">
      <c r="A3309" s="230">
        <v>35767</v>
      </c>
      <c r="B3309" s="123">
        <v>531</v>
      </c>
    </row>
    <row r="3310" spans="1:2">
      <c r="A3310" s="230">
        <v>35766</v>
      </c>
      <c r="B3310" s="123">
        <v>531</v>
      </c>
    </row>
    <row r="3311" spans="1:2">
      <c r="A3311" s="230">
        <v>35765</v>
      </c>
      <c r="B3311" s="123">
        <v>556</v>
      </c>
    </row>
    <row r="3312" spans="1:2">
      <c r="A3312" s="230">
        <v>35762</v>
      </c>
      <c r="B3312" s="123">
        <v>572</v>
      </c>
    </row>
    <row r="3313" spans="1:2">
      <c r="A3313" s="230">
        <v>35760</v>
      </c>
      <c r="B3313" s="123">
        <v>585</v>
      </c>
    </row>
    <row r="3314" spans="1:2">
      <c r="A3314" s="230">
        <v>35759</v>
      </c>
      <c r="B3314" s="123">
        <v>606</v>
      </c>
    </row>
    <row r="3315" spans="1:2">
      <c r="A3315" s="230">
        <v>35758</v>
      </c>
      <c r="B3315" s="123">
        <v>616</v>
      </c>
    </row>
    <row r="3316" spans="1:2">
      <c r="A3316" s="230">
        <v>35755</v>
      </c>
      <c r="B3316" s="123">
        <v>578</v>
      </c>
    </row>
    <row r="3317" spans="1:2">
      <c r="A3317" s="230">
        <v>35754</v>
      </c>
      <c r="B3317" s="123">
        <v>629</v>
      </c>
    </row>
    <row r="3318" spans="1:2">
      <c r="A3318" s="230">
        <v>35753</v>
      </c>
      <c r="B3318" s="123">
        <v>645</v>
      </c>
    </row>
    <row r="3319" spans="1:2">
      <c r="A3319" s="230">
        <v>35752</v>
      </c>
      <c r="B3319" s="123">
        <v>680</v>
      </c>
    </row>
    <row r="3320" spans="1:2">
      <c r="A3320" s="230">
        <v>35751</v>
      </c>
      <c r="B3320" s="123">
        <v>671</v>
      </c>
    </row>
    <row r="3321" spans="1:2">
      <c r="A3321" s="230">
        <v>35748</v>
      </c>
      <c r="B3321" s="123">
        <v>698</v>
      </c>
    </row>
    <row r="3322" spans="1:2">
      <c r="A3322" s="230">
        <v>35747</v>
      </c>
      <c r="B3322" s="123">
        <v>736</v>
      </c>
    </row>
    <row r="3323" spans="1:2">
      <c r="A3323" s="230">
        <v>35746</v>
      </c>
      <c r="B3323" s="123">
        <v>772</v>
      </c>
    </row>
    <row r="3324" spans="1:2">
      <c r="A3324" s="230">
        <v>35744</v>
      </c>
      <c r="B3324" s="123">
        <v>680</v>
      </c>
    </row>
    <row r="3325" spans="1:2">
      <c r="A3325" s="230">
        <v>35741</v>
      </c>
      <c r="B3325" s="123">
        <v>681</v>
      </c>
    </row>
    <row r="3326" spans="1:2">
      <c r="A3326" s="230">
        <v>35740</v>
      </c>
      <c r="B3326" s="123">
        <v>632</v>
      </c>
    </row>
    <row r="3327" spans="1:2">
      <c r="A3327" s="230">
        <v>35739</v>
      </c>
      <c r="B3327" s="123">
        <v>588</v>
      </c>
    </row>
    <row r="3328" spans="1:2">
      <c r="A3328" s="230">
        <v>35738</v>
      </c>
      <c r="B3328" s="123">
        <v>561</v>
      </c>
    </row>
    <row r="3329" spans="1:2">
      <c r="A3329" s="230">
        <v>35737</v>
      </c>
      <c r="B3329" s="123">
        <v>621</v>
      </c>
    </row>
    <row r="3330" spans="1:2">
      <c r="A3330" s="230">
        <v>35734</v>
      </c>
      <c r="B3330" s="123">
        <v>677</v>
      </c>
    </row>
    <row r="3331" spans="1:2">
      <c r="A3331" s="230">
        <v>35733</v>
      </c>
      <c r="B3331" s="123">
        <v>710</v>
      </c>
    </row>
    <row r="3332" spans="1:2">
      <c r="A3332" s="230">
        <v>35732</v>
      </c>
      <c r="B3332" s="123">
        <v>656</v>
      </c>
    </row>
    <row r="3333" spans="1:2">
      <c r="A3333" s="230">
        <v>35731</v>
      </c>
      <c r="B3333" s="123">
        <v>567</v>
      </c>
    </row>
    <row r="3334" spans="1:2">
      <c r="A3334" s="230">
        <v>35730</v>
      </c>
      <c r="B3334" s="123">
        <v>590</v>
      </c>
    </row>
    <row r="3335" spans="1:2">
      <c r="A3335" s="230">
        <v>35727</v>
      </c>
      <c r="B3335" s="123">
        <v>405</v>
      </c>
    </row>
    <row r="3336" spans="1:2">
      <c r="A3336" s="230">
        <v>35726</v>
      </c>
      <c r="B3336" s="123">
        <v>374</v>
      </c>
    </row>
    <row r="3337" spans="1:2">
      <c r="A3337" s="230">
        <v>35725</v>
      </c>
      <c r="B3337" s="123">
        <v>337</v>
      </c>
    </row>
    <row r="3338" spans="1:2">
      <c r="A3338" s="230">
        <v>35724</v>
      </c>
      <c r="B3338" s="123">
        <v>341</v>
      </c>
    </row>
    <row r="3339" spans="1:2">
      <c r="A3339" s="230">
        <v>35723</v>
      </c>
      <c r="B3339" s="123">
        <v>346</v>
      </c>
    </row>
    <row r="3340" spans="1:2">
      <c r="A3340" s="230">
        <v>35720</v>
      </c>
      <c r="B3340" s="123">
        <v>348</v>
      </c>
    </row>
    <row r="3341" spans="1:2">
      <c r="A3341" s="230">
        <v>35719</v>
      </c>
      <c r="B3341" s="123">
        <v>345</v>
      </c>
    </row>
    <row r="3342" spans="1:2">
      <c r="A3342" s="230">
        <v>35718</v>
      </c>
      <c r="B3342" s="123">
        <v>347</v>
      </c>
    </row>
    <row r="3343" spans="1:2">
      <c r="A3343" s="230">
        <v>35717</v>
      </c>
      <c r="B3343" s="123">
        <v>348</v>
      </c>
    </row>
    <row r="3344" spans="1:2">
      <c r="A3344" s="230">
        <v>35713</v>
      </c>
      <c r="B3344" s="123">
        <v>350</v>
      </c>
    </row>
    <row r="3345" spans="1:2">
      <c r="A3345" s="230">
        <v>35712</v>
      </c>
      <c r="B3345" s="123">
        <v>348</v>
      </c>
    </row>
    <row r="3346" spans="1:2">
      <c r="A3346" s="230">
        <v>35711</v>
      </c>
      <c r="B3346" s="123">
        <v>340</v>
      </c>
    </row>
    <row r="3347" spans="1:2">
      <c r="A3347" s="230">
        <v>35710</v>
      </c>
      <c r="B3347" s="123">
        <v>339</v>
      </c>
    </row>
    <row r="3348" spans="1:2">
      <c r="A3348" s="230">
        <v>35709</v>
      </c>
      <c r="B3348" s="123">
        <v>343</v>
      </c>
    </row>
    <row r="3349" spans="1:2">
      <c r="A3349" s="230">
        <v>35706</v>
      </c>
      <c r="B3349" s="123">
        <v>344</v>
      </c>
    </row>
    <row r="3350" spans="1:2">
      <c r="A3350" s="230">
        <v>35705</v>
      </c>
      <c r="B3350" s="123">
        <v>350</v>
      </c>
    </row>
    <row r="3351" spans="1:2">
      <c r="A3351" s="230">
        <v>35704</v>
      </c>
      <c r="B3351" s="123">
        <v>358</v>
      </c>
    </row>
    <row r="3352" spans="1:2">
      <c r="A3352" s="230">
        <v>35703</v>
      </c>
      <c r="B3352" s="123">
        <v>360</v>
      </c>
    </row>
    <row r="3353" spans="1:2">
      <c r="A3353" s="230">
        <v>35702</v>
      </c>
      <c r="B3353" s="123">
        <v>364</v>
      </c>
    </row>
    <row r="3354" spans="1:2">
      <c r="A3354" s="230">
        <v>35699</v>
      </c>
      <c r="B3354" s="123">
        <v>364</v>
      </c>
    </row>
    <row r="3355" spans="1:2">
      <c r="A3355" s="230">
        <v>35698</v>
      </c>
      <c r="B3355" s="123">
        <v>364</v>
      </c>
    </row>
    <row r="3356" spans="1:2">
      <c r="A3356" s="230">
        <v>35697</v>
      </c>
      <c r="B3356" s="123">
        <v>365</v>
      </c>
    </row>
    <row r="3357" spans="1:2">
      <c r="A3357" s="230">
        <v>35696</v>
      </c>
      <c r="B3357" s="123">
        <v>368</v>
      </c>
    </row>
    <row r="3358" spans="1:2">
      <c r="A3358" s="230">
        <v>35695</v>
      </c>
      <c r="B3358" s="123">
        <v>365</v>
      </c>
    </row>
    <row r="3359" spans="1:2">
      <c r="A3359" s="230">
        <v>35692</v>
      </c>
      <c r="B3359" s="123">
        <v>367</v>
      </c>
    </row>
    <row r="3360" spans="1:2">
      <c r="A3360" s="230">
        <v>35691</v>
      </c>
      <c r="B3360" s="123">
        <v>374</v>
      </c>
    </row>
    <row r="3361" spans="1:2">
      <c r="A3361" s="230">
        <v>35690</v>
      </c>
      <c r="B3361" s="123">
        <v>374</v>
      </c>
    </row>
    <row r="3362" spans="1:2">
      <c r="A3362" s="230">
        <v>35689</v>
      </c>
      <c r="B3362" s="123">
        <v>382</v>
      </c>
    </row>
    <row r="3363" spans="1:2">
      <c r="A3363" s="230">
        <v>35688</v>
      </c>
      <c r="B3363" s="123">
        <v>382</v>
      </c>
    </row>
    <row r="3364" spans="1:2">
      <c r="A3364" s="230">
        <v>35685</v>
      </c>
      <c r="B3364" s="123">
        <v>379</v>
      </c>
    </row>
    <row r="3365" spans="1:2">
      <c r="A3365" s="230">
        <v>35684</v>
      </c>
      <c r="B3365" s="123">
        <v>377</v>
      </c>
    </row>
    <row r="3366" spans="1:2">
      <c r="A3366" s="230">
        <v>35683</v>
      </c>
      <c r="B3366" s="123">
        <v>376</v>
      </c>
    </row>
    <row r="3367" spans="1:2">
      <c r="A3367" s="230">
        <v>35682</v>
      </c>
      <c r="B3367" s="123">
        <v>374</v>
      </c>
    </row>
    <row r="3368" spans="1:2">
      <c r="A3368" s="230">
        <v>35681</v>
      </c>
      <c r="B3368" s="123">
        <v>375</v>
      </c>
    </row>
    <row r="3369" spans="1:2">
      <c r="A3369" s="230">
        <v>35678</v>
      </c>
      <c r="B3369" s="123">
        <v>375</v>
      </c>
    </row>
    <row r="3370" spans="1:2">
      <c r="A3370" s="230">
        <v>35677</v>
      </c>
      <c r="B3370" s="123">
        <v>380</v>
      </c>
    </row>
    <row r="3371" spans="1:2">
      <c r="A3371" s="230">
        <v>35676</v>
      </c>
      <c r="B3371" s="123">
        <v>380</v>
      </c>
    </row>
    <row r="3372" spans="1:2">
      <c r="A3372" s="230">
        <v>35675</v>
      </c>
      <c r="B3372" s="123">
        <v>382</v>
      </c>
    </row>
    <row r="3373" spans="1:2">
      <c r="A3373" s="230">
        <v>35671</v>
      </c>
      <c r="B3373" s="123">
        <v>387</v>
      </c>
    </row>
    <row r="3374" spans="1:2">
      <c r="A3374" s="230">
        <v>35670</v>
      </c>
      <c r="B3374" s="123">
        <v>375</v>
      </c>
    </row>
    <row r="3375" spans="1:2">
      <c r="A3375" s="230">
        <v>35669</v>
      </c>
      <c r="B3375" s="123">
        <v>371</v>
      </c>
    </row>
    <row r="3376" spans="1:2">
      <c r="A3376" s="230">
        <v>35668</v>
      </c>
      <c r="B3376" s="123">
        <v>375</v>
      </c>
    </row>
    <row r="3377" spans="1:2">
      <c r="A3377" s="230">
        <v>35667</v>
      </c>
      <c r="B3377" s="123">
        <v>375</v>
      </c>
    </row>
    <row r="3378" spans="1:2">
      <c r="A3378" s="230">
        <v>35664</v>
      </c>
      <c r="B3378" s="123">
        <v>381</v>
      </c>
    </row>
    <row r="3379" spans="1:2">
      <c r="A3379" s="230">
        <v>35663</v>
      </c>
      <c r="B3379" s="123">
        <v>374</v>
      </c>
    </row>
    <row r="3380" spans="1:2">
      <c r="A3380" s="230">
        <v>35662</v>
      </c>
      <c r="B3380" s="123">
        <v>370</v>
      </c>
    </row>
    <row r="3381" spans="1:2">
      <c r="A3381" s="230">
        <v>35661</v>
      </c>
      <c r="B3381" s="123">
        <v>370</v>
      </c>
    </row>
    <row r="3382" spans="1:2">
      <c r="A3382" s="230">
        <v>35660</v>
      </c>
      <c r="B3382" s="123">
        <v>375</v>
      </c>
    </row>
    <row r="3383" spans="1:2">
      <c r="A3383" s="230">
        <v>35657</v>
      </c>
      <c r="B3383" s="123">
        <v>363</v>
      </c>
    </row>
    <row r="3384" spans="1:2">
      <c r="A3384" s="230">
        <v>35656</v>
      </c>
      <c r="B3384" s="123">
        <v>359</v>
      </c>
    </row>
    <row r="3385" spans="1:2">
      <c r="A3385" s="230">
        <v>35655</v>
      </c>
      <c r="B3385" s="123">
        <v>362</v>
      </c>
    </row>
    <row r="3386" spans="1:2">
      <c r="A3386" s="230">
        <v>35654</v>
      </c>
      <c r="B3386" s="123">
        <v>362</v>
      </c>
    </row>
    <row r="3387" spans="1:2">
      <c r="A3387" s="230">
        <v>35653</v>
      </c>
      <c r="B3387" s="123">
        <v>366</v>
      </c>
    </row>
    <row r="3388" spans="1:2">
      <c r="A3388" s="230">
        <v>35650</v>
      </c>
      <c r="B3388" s="123">
        <v>367</v>
      </c>
    </row>
    <row r="3389" spans="1:2">
      <c r="A3389" s="230">
        <v>35649</v>
      </c>
      <c r="B3389" s="123">
        <v>362</v>
      </c>
    </row>
    <row r="3390" spans="1:2">
      <c r="A3390" s="230">
        <v>35648</v>
      </c>
      <c r="B3390" s="123">
        <v>366</v>
      </c>
    </row>
    <row r="3391" spans="1:2">
      <c r="A3391" s="230">
        <v>35647</v>
      </c>
      <c r="B3391" s="123">
        <v>373</v>
      </c>
    </row>
    <row r="3392" spans="1:2">
      <c r="A3392" s="230">
        <v>35646</v>
      </c>
      <c r="B3392" s="123">
        <v>377</v>
      </c>
    </row>
    <row r="3393" spans="1:2">
      <c r="A3393" s="230">
        <v>35643</v>
      </c>
      <c r="B3393" s="123">
        <v>375</v>
      </c>
    </row>
    <row r="3394" spans="1:2">
      <c r="A3394" s="230">
        <v>35642</v>
      </c>
      <c r="B3394" s="123">
        <v>375</v>
      </c>
    </row>
    <row r="3395" spans="1:2">
      <c r="A3395" s="230">
        <v>35641</v>
      </c>
      <c r="B3395" s="123">
        <v>373</v>
      </c>
    </row>
    <row r="3396" spans="1:2">
      <c r="A3396" s="230">
        <v>35640</v>
      </c>
      <c r="B3396" s="123">
        <v>375</v>
      </c>
    </row>
    <row r="3397" spans="1:2">
      <c r="A3397" s="230">
        <v>35639</v>
      </c>
      <c r="B3397" s="123">
        <v>378</v>
      </c>
    </row>
    <row r="3398" spans="1:2">
      <c r="A3398" s="230">
        <v>35636</v>
      </c>
      <c r="B3398" s="123">
        <v>381</v>
      </c>
    </row>
    <row r="3399" spans="1:2">
      <c r="A3399" s="230">
        <v>35635</v>
      </c>
      <c r="B3399" s="123">
        <v>378</v>
      </c>
    </row>
    <row r="3400" spans="1:2">
      <c r="A3400" s="230">
        <v>35634</v>
      </c>
      <c r="B3400" s="123">
        <v>389</v>
      </c>
    </row>
    <row r="3401" spans="1:2">
      <c r="A3401" s="230">
        <v>35633</v>
      </c>
      <c r="B3401" s="123">
        <v>389</v>
      </c>
    </row>
    <row r="3402" spans="1:2">
      <c r="A3402" s="230">
        <v>35632</v>
      </c>
      <c r="B3402" s="123">
        <v>401</v>
      </c>
    </row>
    <row r="3403" spans="1:2">
      <c r="A3403" s="230">
        <v>35629</v>
      </c>
      <c r="B3403" s="123">
        <v>400</v>
      </c>
    </row>
    <row r="3404" spans="1:2">
      <c r="A3404" s="230">
        <v>35628</v>
      </c>
      <c r="B3404" s="123">
        <v>392</v>
      </c>
    </row>
    <row r="3405" spans="1:2">
      <c r="A3405" s="230">
        <v>35627</v>
      </c>
      <c r="B3405" s="123">
        <v>390</v>
      </c>
    </row>
    <row r="3406" spans="1:2">
      <c r="A3406" s="230">
        <v>35626</v>
      </c>
      <c r="B3406" s="123">
        <v>400</v>
      </c>
    </row>
    <row r="3407" spans="1:2">
      <c r="A3407" s="230">
        <v>35625</v>
      </c>
      <c r="B3407" s="123">
        <v>379</v>
      </c>
    </row>
    <row r="3408" spans="1:2">
      <c r="A3408" s="230">
        <v>35622</v>
      </c>
      <c r="B3408" s="123">
        <v>369</v>
      </c>
    </row>
    <row r="3409" spans="1:2">
      <c r="A3409" s="230">
        <v>35621</v>
      </c>
      <c r="B3409" s="123">
        <v>365</v>
      </c>
    </row>
    <row r="3410" spans="1:2">
      <c r="A3410" s="230">
        <v>35620</v>
      </c>
      <c r="B3410" s="123">
        <v>365</v>
      </c>
    </row>
    <row r="3411" spans="1:2">
      <c r="A3411" s="230">
        <v>35619</v>
      </c>
      <c r="B3411" s="123">
        <v>374</v>
      </c>
    </row>
    <row r="3412" spans="1:2">
      <c r="A3412" s="230">
        <v>35618</v>
      </c>
      <c r="B3412" s="123">
        <v>377</v>
      </c>
    </row>
    <row r="3413" spans="1:2">
      <c r="A3413" s="230">
        <v>35614</v>
      </c>
      <c r="B3413" s="123">
        <v>384</v>
      </c>
    </row>
    <row r="3414" spans="1:2">
      <c r="A3414" s="230">
        <v>35613</v>
      </c>
      <c r="B3414" s="123">
        <v>388</v>
      </c>
    </row>
    <row r="3415" spans="1:2">
      <c r="A3415" s="230">
        <v>35612</v>
      </c>
      <c r="B3415" s="123">
        <v>391</v>
      </c>
    </row>
    <row r="3416" spans="1:2">
      <c r="A3416" s="230">
        <v>35611</v>
      </c>
      <c r="B3416" s="123">
        <v>392</v>
      </c>
    </row>
    <row r="3417" spans="1:2">
      <c r="A3417" s="230">
        <v>35608</v>
      </c>
      <c r="B3417" s="123">
        <v>399</v>
      </c>
    </row>
    <row r="3418" spans="1:2">
      <c r="A3418" s="230">
        <v>35607</v>
      </c>
      <c r="B3418" s="123">
        <v>399</v>
      </c>
    </row>
    <row r="3419" spans="1:2">
      <c r="A3419" s="230">
        <v>35606</v>
      </c>
      <c r="B3419" s="123">
        <v>399</v>
      </c>
    </row>
    <row r="3420" spans="1:2">
      <c r="A3420" s="230">
        <v>35605</v>
      </c>
      <c r="B3420" s="123">
        <v>399</v>
      </c>
    </row>
    <row r="3421" spans="1:2">
      <c r="A3421" s="230">
        <v>35604</v>
      </c>
      <c r="B3421" s="123">
        <v>398</v>
      </c>
    </row>
    <row r="3422" spans="1:2">
      <c r="A3422" s="230">
        <v>35601</v>
      </c>
      <c r="B3422" s="123">
        <v>392</v>
      </c>
    </row>
    <row r="3423" spans="1:2">
      <c r="A3423" s="230">
        <v>35600</v>
      </c>
      <c r="B3423" s="123">
        <v>396</v>
      </c>
    </row>
    <row r="3424" spans="1:2">
      <c r="A3424" s="230">
        <v>35599</v>
      </c>
      <c r="B3424" s="123">
        <v>394</v>
      </c>
    </row>
    <row r="3425" spans="1:2">
      <c r="A3425" s="230">
        <v>35598</v>
      </c>
      <c r="B3425" s="123">
        <v>391</v>
      </c>
    </row>
    <row r="3426" spans="1:2">
      <c r="A3426" s="230">
        <v>35597</v>
      </c>
      <c r="B3426" s="123">
        <v>387</v>
      </c>
    </row>
    <row r="3427" spans="1:2">
      <c r="A3427" s="230">
        <v>35594</v>
      </c>
      <c r="B3427" s="123">
        <v>390</v>
      </c>
    </row>
    <row r="3428" spans="1:2">
      <c r="A3428" s="230">
        <v>35593</v>
      </c>
      <c r="B3428" s="123">
        <v>395</v>
      </c>
    </row>
    <row r="3429" spans="1:2">
      <c r="A3429" s="230">
        <v>35592</v>
      </c>
      <c r="B3429" s="123">
        <v>399</v>
      </c>
    </row>
    <row r="3430" spans="1:2">
      <c r="A3430" s="230">
        <v>35591</v>
      </c>
      <c r="B3430" s="123">
        <v>397</v>
      </c>
    </row>
    <row r="3431" spans="1:2">
      <c r="A3431" s="230">
        <v>35590</v>
      </c>
      <c r="B3431" s="123">
        <v>395</v>
      </c>
    </row>
    <row r="3432" spans="1:2">
      <c r="A3432" s="230">
        <v>35587</v>
      </c>
      <c r="B3432" s="123">
        <v>392</v>
      </c>
    </row>
    <row r="3433" spans="1:2">
      <c r="A3433" s="230">
        <v>35586</v>
      </c>
      <c r="B3433" s="123">
        <v>395</v>
      </c>
    </row>
    <row r="3434" spans="1:2">
      <c r="A3434" s="230">
        <v>35585</v>
      </c>
      <c r="B3434" s="123">
        <v>401</v>
      </c>
    </row>
    <row r="3435" spans="1:2">
      <c r="A3435" s="230">
        <v>35584</v>
      </c>
      <c r="B3435" s="123">
        <v>400</v>
      </c>
    </row>
    <row r="3436" spans="1:2">
      <c r="A3436" s="230">
        <v>35583</v>
      </c>
      <c r="B3436" s="123">
        <v>403</v>
      </c>
    </row>
    <row r="3437" spans="1:2">
      <c r="A3437" s="230">
        <v>35580</v>
      </c>
      <c r="B3437" s="123">
        <v>404</v>
      </c>
    </row>
    <row r="3438" spans="1:2">
      <c r="A3438" s="230">
        <v>35579</v>
      </c>
      <c r="B3438" s="123">
        <v>401</v>
      </c>
    </row>
    <row r="3439" spans="1:2">
      <c r="A3439" s="230">
        <v>35578</v>
      </c>
      <c r="B3439" s="123">
        <v>401</v>
      </c>
    </row>
    <row r="3440" spans="1:2">
      <c r="A3440" s="230">
        <v>35577</v>
      </c>
      <c r="B3440" s="123">
        <v>402</v>
      </c>
    </row>
    <row r="3441" spans="1:2">
      <c r="A3441" s="230">
        <v>35573</v>
      </c>
      <c r="B3441" s="123">
        <v>395</v>
      </c>
    </row>
    <row r="3442" spans="1:2">
      <c r="A3442" s="230">
        <v>35572</v>
      </c>
      <c r="B3442" s="123">
        <v>403</v>
      </c>
    </row>
    <row r="3443" spans="1:2">
      <c r="A3443" s="230">
        <v>35571</v>
      </c>
      <c r="B3443" s="123">
        <v>411</v>
      </c>
    </row>
    <row r="3444" spans="1:2">
      <c r="A3444" s="230">
        <v>35570</v>
      </c>
      <c r="B3444" s="123">
        <v>443</v>
      </c>
    </row>
    <row r="3445" spans="1:2">
      <c r="A3445" s="230">
        <v>35569</v>
      </c>
      <c r="B3445" s="123">
        <v>453</v>
      </c>
    </row>
    <row r="3446" spans="1:2">
      <c r="A3446" s="230">
        <v>35566</v>
      </c>
      <c r="B3446" s="123">
        <v>453</v>
      </c>
    </row>
    <row r="3447" spans="1:2">
      <c r="A3447" s="230">
        <v>35565</v>
      </c>
      <c r="B3447" s="123">
        <v>451</v>
      </c>
    </row>
    <row r="3448" spans="1:2">
      <c r="A3448" s="230">
        <v>35564</v>
      </c>
      <c r="B3448" s="123">
        <v>462</v>
      </c>
    </row>
    <row r="3449" spans="1:2">
      <c r="A3449" s="230">
        <v>35563</v>
      </c>
      <c r="B3449" s="123">
        <v>444</v>
      </c>
    </row>
    <row r="3450" spans="1:2">
      <c r="A3450" s="230">
        <v>35562</v>
      </c>
      <c r="B3450" s="123">
        <v>432</v>
      </c>
    </row>
    <row r="3451" spans="1:2">
      <c r="A3451" s="230">
        <v>35559</v>
      </c>
      <c r="B3451" s="123">
        <v>439</v>
      </c>
    </row>
    <row r="3452" spans="1:2">
      <c r="A3452" s="230">
        <v>35558</v>
      </c>
      <c r="B3452" s="123">
        <v>435</v>
      </c>
    </row>
    <row r="3453" spans="1:2">
      <c r="A3453" s="230">
        <v>35557</v>
      </c>
      <c r="B3453" s="123">
        <v>434</v>
      </c>
    </row>
    <row r="3454" spans="1:2">
      <c r="A3454" s="230">
        <v>35556</v>
      </c>
      <c r="B3454" s="123">
        <v>420</v>
      </c>
    </row>
    <row r="3455" spans="1:2">
      <c r="A3455" s="230">
        <v>35555</v>
      </c>
      <c r="B3455" s="123">
        <v>438</v>
      </c>
    </row>
    <row r="3456" spans="1:2">
      <c r="A3456" s="230">
        <v>35552</v>
      </c>
      <c r="B3456" s="123">
        <v>437</v>
      </c>
    </row>
    <row r="3457" spans="1:2">
      <c r="A3457" s="230">
        <v>35551</v>
      </c>
      <c r="B3457" s="123">
        <v>451</v>
      </c>
    </row>
    <row r="3458" spans="1:2">
      <c r="A3458" s="230">
        <v>35550</v>
      </c>
      <c r="B3458" s="123">
        <v>457</v>
      </c>
    </row>
    <row r="3459" spans="1:2">
      <c r="A3459" s="230">
        <v>35549</v>
      </c>
      <c r="B3459" s="123">
        <v>457</v>
      </c>
    </row>
    <row r="3460" spans="1:2">
      <c r="A3460" s="230">
        <v>35548</v>
      </c>
      <c r="B3460" s="123">
        <v>468</v>
      </c>
    </row>
    <row r="3461" spans="1:2">
      <c r="A3461" s="230">
        <v>35545</v>
      </c>
      <c r="B3461" s="123">
        <v>466</v>
      </c>
    </row>
    <row r="3462" spans="1:2">
      <c r="A3462" s="230">
        <v>35544</v>
      </c>
      <c r="B3462" s="123">
        <v>466</v>
      </c>
    </row>
    <row r="3463" spans="1:2">
      <c r="A3463" s="230">
        <v>35543</v>
      </c>
      <c r="B3463" s="123">
        <v>467</v>
      </c>
    </row>
    <row r="3464" spans="1:2">
      <c r="A3464" s="230">
        <v>35542</v>
      </c>
      <c r="B3464" s="123">
        <v>471</v>
      </c>
    </row>
    <row r="3465" spans="1:2">
      <c r="A3465" s="230">
        <v>35541</v>
      </c>
      <c r="B3465" s="123">
        <v>471</v>
      </c>
    </row>
    <row r="3466" spans="1:2">
      <c r="A3466" s="230">
        <v>35538</v>
      </c>
      <c r="B3466" s="123">
        <v>472</v>
      </c>
    </row>
    <row r="3467" spans="1:2">
      <c r="A3467" s="230">
        <v>35537</v>
      </c>
      <c r="B3467" s="123">
        <v>471</v>
      </c>
    </row>
    <row r="3468" spans="1:2">
      <c r="A3468" s="230">
        <v>35536</v>
      </c>
      <c r="B3468" s="123">
        <v>471</v>
      </c>
    </row>
    <row r="3469" spans="1:2">
      <c r="A3469" s="230">
        <v>35535</v>
      </c>
      <c r="B3469" s="123">
        <v>472</v>
      </c>
    </row>
    <row r="3470" spans="1:2">
      <c r="A3470" s="230">
        <v>35534</v>
      </c>
      <c r="B3470" s="123">
        <v>477</v>
      </c>
    </row>
    <row r="3471" spans="1:2">
      <c r="A3471" s="230">
        <v>35531</v>
      </c>
      <c r="B3471" s="123">
        <v>474</v>
      </c>
    </row>
    <row r="3472" spans="1:2">
      <c r="A3472" s="230">
        <v>35530</v>
      </c>
      <c r="B3472" s="123">
        <v>464</v>
      </c>
    </row>
    <row r="3473" spans="1:2">
      <c r="A3473" s="230">
        <v>35529</v>
      </c>
      <c r="B3473" s="123">
        <v>461</v>
      </c>
    </row>
    <row r="3474" spans="1:2">
      <c r="A3474" s="230">
        <v>35528</v>
      </c>
      <c r="B3474" s="123">
        <v>457</v>
      </c>
    </row>
    <row r="3475" spans="1:2">
      <c r="A3475" s="230">
        <v>35527</v>
      </c>
      <c r="B3475" s="123">
        <v>460</v>
      </c>
    </row>
    <row r="3476" spans="1:2">
      <c r="A3476" s="230">
        <v>35524</v>
      </c>
      <c r="B3476" s="123">
        <v>466</v>
      </c>
    </row>
    <row r="3477" spans="1:2">
      <c r="A3477" s="230">
        <v>35523</v>
      </c>
      <c r="B3477" s="123">
        <v>465</v>
      </c>
    </row>
    <row r="3478" spans="1:2">
      <c r="A3478" s="230">
        <v>35522</v>
      </c>
      <c r="B3478" s="123">
        <v>458</v>
      </c>
    </row>
    <row r="3479" spans="1:2">
      <c r="A3479" s="230">
        <v>35521</v>
      </c>
      <c r="B3479" s="123">
        <v>466</v>
      </c>
    </row>
    <row r="3480" spans="1:2">
      <c r="A3480" s="230">
        <v>35520</v>
      </c>
      <c r="B3480" s="123">
        <v>469</v>
      </c>
    </row>
    <row r="3481" spans="1:2">
      <c r="A3481" s="230">
        <v>35516</v>
      </c>
      <c r="B3481" s="123">
        <v>449</v>
      </c>
    </row>
    <row r="3482" spans="1:2">
      <c r="A3482" s="230">
        <v>35515</v>
      </c>
      <c r="B3482" s="123">
        <v>446</v>
      </c>
    </row>
    <row r="3483" spans="1:2">
      <c r="A3483" s="230">
        <v>35514</v>
      </c>
      <c r="B3483" s="123">
        <v>439</v>
      </c>
    </row>
    <row r="3484" spans="1:2">
      <c r="A3484" s="230">
        <v>35513</v>
      </c>
      <c r="B3484" s="123">
        <v>441</v>
      </c>
    </row>
    <row r="3485" spans="1:2">
      <c r="A3485" s="230">
        <v>35510</v>
      </c>
      <c r="B3485" s="123">
        <v>443</v>
      </c>
    </row>
    <row r="3486" spans="1:2">
      <c r="A3486" s="230">
        <v>35509</v>
      </c>
      <c r="B3486" s="123">
        <v>454</v>
      </c>
    </row>
    <row r="3487" spans="1:2">
      <c r="A3487" s="230">
        <v>35508</v>
      </c>
      <c r="B3487" s="123">
        <v>452</v>
      </c>
    </row>
    <row r="3488" spans="1:2">
      <c r="A3488" s="230">
        <v>35507</v>
      </c>
      <c r="B3488" s="123">
        <v>452</v>
      </c>
    </row>
    <row r="3489" spans="1:2">
      <c r="A3489" s="230">
        <v>35506</v>
      </c>
      <c r="B3489" s="123">
        <v>457</v>
      </c>
    </row>
    <row r="3490" spans="1:2">
      <c r="A3490" s="230">
        <v>35503</v>
      </c>
      <c r="B3490" s="123">
        <v>440</v>
      </c>
    </row>
    <row r="3491" spans="1:2">
      <c r="A3491" s="230">
        <v>35502</v>
      </c>
      <c r="B3491" s="123">
        <v>452</v>
      </c>
    </row>
    <row r="3492" spans="1:2">
      <c r="A3492" s="230">
        <v>35501</v>
      </c>
      <c r="B3492" s="123">
        <v>441</v>
      </c>
    </row>
    <row r="3493" spans="1:2">
      <c r="A3493" s="230">
        <v>35500</v>
      </c>
      <c r="B3493" s="123">
        <v>433</v>
      </c>
    </row>
    <row r="3494" spans="1:2">
      <c r="A3494" s="230">
        <v>35499</v>
      </c>
      <c r="B3494" s="123">
        <v>430</v>
      </c>
    </row>
    <row r="3495" spans="1:2">
      <c r="A3495" s="230">
        <v>35496</v>
      </c>
      <c r="B3495" s="123">
        <v>433</v>
      </c>
    </row>
    <row r="3496" spans="1:2">
      <c r="A3496" s="230">
        <v>35495</v>
      </c>
      <c r="B3496" s="123">
        <v>452</v>
      </c>
    </row>
    <row r="3497" spans="1:2">
      <c r="A3497" s="230">
        <v>35494</v>
      </c>
      <c r="B3497" s="123">
        <v>464</v>
      </c>
    </row>
    <row r="3498" spans="1:2">
      <c r="A3498" s="230">
        <v>35493</v>
      </c>
      <c r="B3498" s="123">
        <v>441</v>
      </c>
    </row>
    <row r="3499" spans="1:2">
      <c r="A3499" s="230">
        <v>35492</v>
      </c>
      <c r="B3499" s="123">
        <v>445</v>
      </c>
    </row>
    <row r="3500" spans="1:2">
      <c r="A3500" s="230">
        <v>35489</v>
      </c>
      <c r="B3500" s="123">
        <v>419</v>
      </c>
    </row>
    <row r="3501" spans="1:2">
      <c r="A3501" s="230">
        <v>35488</v>
      </c>
      <c r="B3501" s="123">
        <v>411</v>
      </c>
    </row>
    <row r="3502" spans="1:2">
      <c r="A3502" s="230">
        <v>35487</v>
      </c>
      <c r="B3502" s="123">
        <v>389</v>
      </c>
    </row>
    <row r="3503" spans="1:2">
      <c r="A3503" s="230">
        <v>35486</v>
      </c>
      <c r="B3503" s="123">
        <v>383</v>
      </c>
    </row>
    <row r="3504" spans="1:2">
      <c r="A3504" s="230">
        <v>35485</v>
      </c>
      <c r="B3504" s="123">
        <v>392</v>
      </c>
    </row>
    <row r="3505" spans="1:2">
      <c r="A3505" s="230">
        <v>35482</v>
      </c>
      <c r="B3505" s="123">
        <v>401</v>
      </c>
    </row>
    <row r="3506" spans="1:2">
      <c r="A3506" s="230">
        <v>35481</v>
      </c>
      <c r="B3506" s="123">
        <v>411</v>
      </c>
    </row>
    <row r="3507" spans="1:2">
      <c r="A3507" s="230">
        <v>35480</v>
      </c>
      <c r="B3507" s="123">
        <v>402</v>
      </c>
    </row>
    <row r="3508" spans="1:2">
      <c r="A3508" s="230">
        <v>35479</v>
      </c>
      <c r="B3508" s="123">
        <v>400</v>
      </c>
    </row>
    <row r="3509" spans="1:2">
      <c r="A3509" s="230">
        <v>35475</v>
      </c>
      <c r="B3509" s="123">
        <v>400</v>
      </c>
    </row>
    <row r="3510" spans="1:2">
      <c r="A3510" s="230">
        <v>35474</v>
      </c>
      <c r="B3510" s="123">
        <v>400</v>
      </c>
    </row>
    <row r="3511" spans="1:2">
      <c r="A3511" s="230">
        <v>35473</v>
      </c>
      <c r="B3511" s="123">
        <v>404</v>
      </c>
    </row>
    <row r="3512" spans="1:2">
      <c r="A3512" s="230">
        <v>35472</v>
      </c>
      <c r="B3512" s="123">
        <v>408</v>
      </c>
    </row>
    <row r="3513" spans="1:2">
      <c r="A3513" s="230">
        <v>35471</v>
      </c>
      <c r="B3513" s="123">
        <v>418</v>
      </c>
    </row>
    <row r="3514" spans="1:2">
      <c r="A3514" s="230">
        <v>35468</v>
      </c>
      <c r="B3514" s="123">
        <v>421</v>
      </c>
    </row>
    <row r="3515" spans="1:2">
      <c r="A3515" s="230">
        <v>35467</v>
      </c>
      <c r="B3515" s="123">
        <v>426</v>
      </c>
    </row>
    <row r="3516" spans="1:2">
      <c r="A3516" s="230">
        <v>35466</v>
      </c>
      <c r="B3516" s="123">
        <v>420</v>
      </c>
    </row>
    <row r="3517" spans="1:2">
      <c r="A3517" s="230">
        <v>35465</v>
      </c>
      <c r="B3517" s="123">
        <v>421</v>
      </c>
    </row>
    <row r="3518" spans="1:2">
      <c r="A3518" s="230">
        <v>35464</v>
      </c>
      <c r="B3518" s="123">
        <v>429</v>
      </c>
    </row>
    <row r="3519" spans="1:2">
      <c r="A3519" s="230">
        <v>35461</v>
      </c>
      <c r="B3519" s="123">
        <v>437</v>
      </c>
    </row>
    <row r="3520" spans="1:2">
      <c r="A3520" s="230">
        <v>35460</v>
      </c>
      <c r="B3520" s="123">
        <v>445</v>
      </c>
    </row>
    <row r="3521" spans="1:2">
      <c r="A3521" s="230">
        <v>35459</v>
      </c>
      <c r="B3521" s="123">
        <v>452</v>
      </c>
    </row>
    <row r="3522" spans="1:2">
      <c r="A3522" s="230">
        <v>35458</v>
      </c>
      <c r="B3522" s="123">
        <v>444</v>
      </c>
    </row>
    <row r="3523" spans="1:2">
      <c r="A3523" s="230">
        <v>35457</v>
      </c>
      <c r="B3523" s="123">
        <v>455</v>
      </c>
    </row>
    <row r="3524" spans="1:2">
      <c r="A3524" s="230">
        <v>35454</v>
      </c>
      <c r="B3524" s="123">
        <v>460</v>
      </c>
    </row>
    <row r="3525" spans="1:2">
      <c r="A3525" s="230">
        <v>35453</v>
      </c>
      <c r="B3525" s="123">
        <v>447</v>
      </c>
    </row>
    <row r="3526" spans="1:2">
      <c r="A3526" s="230">
        <v>35452</v>
      </c>
      <c r="B3526" s="123">
        <v>446</v>
      </c>
    </row>
    <row r="3527" spans="1:2">
      <c r="A3527" s="230">
        <v>35451</v>
      </c>
      <c r="B3527" s="123">
        <v>456</v>
      </c>
    </row>
    <row r="3528" spans="1:2">
      <c r="A3528" s="230">
        <v>35447</v>
      </c>
      <c r="B3528" s="123">
        <v>463</v>
      </c>
    </row>
    <row r="3529" spans="1:2">
      <c r="A3529" s="230">
        <v>35446</v>
      </c>
      <c r="B3529" s="123">
        <v>464</v>
      </c>
    </row>
    <row r="3530" spans="1:2">
      <c r="A3530" s="230">
        <v>35445</v>
      </c>
      <c r="B3530" s="123">
        <v>467</v>
      </c>
    </row>
    <row r="3531" spans="1:2">
      <c r="A3531" s="230">
        <v>35444</v>
      </c>
      <c r="B3531" s="123">
        <v>479</v>
      </c>
    </row>
    <row r="3532" spans="1:2">
      <c r="A3532" s="230">
        <v>35443</v>
      </c>
      <c r="B3532" s="123">
        <v>490</v>
      </c>
    </row>
    <row r="3533" spans="1:2">
      <c r="A3533" s="230">
        <v>35440</v>
      </c>
      <c r="B3533" s="123">
        <v>480</v>
      </c>
    </row>
    <row r="3534" spans="1:2">
      <c r="A3534" s="230">
        <v>35439</v>
      </c>
      <c r="B3534" s="123">
        <v>492</v>
      </c>
    </row>
    <row r="3535" spans="1:2">
      <c r="A3535" s="230">
        <v>35438</v>
      </c>
      <c r="B3535" s="123">
        <v>488</v>
      </c>
    </row>
    <row r="3536" spans="1:2">
      <c r="A3536" s="230">
        <v>35437</v>
      </c>
      <c r="B3536" s="123">
        <v>491</v>
      </c>
    </row>
    <row r="3537" spans="1:2">
      <c r="A3537" s="230">
        <v>35436</v>
      </c>
      <c r="B3537" s="123">
        <v>495</v>
      </c>
    </row>
    <row r="3538" spans="1:2">
      <c r="A3538" s="230">
        <v>35433</v>
      </c>
      <c r="B3538" s="123">
        <v>502</v>
      </c>
    </row>
    <row r="3539" spans="1:2">
      <c r="A3539" s="230">
        <v>35432</v>
      </c>
      <c r="B3539" s="123">
        <v>514</v>
      </c>
    </row>
    <row r="3540" spans="1:2">
      <c r="A3540" s="230">
        <v>35430</v>
      </c>
      <c r="B3540" s="123">
        <v>523</v>
      </c>
    </row>
    <row r="3541" spans="1:2">
      <c r="A3541" s="230">
        <v>35429</v>
      </c>
      <c r="B3541" s="123">
        <v>512</v>
      </c>
    </row>
    <row r="3542" spans="1:2">
      <c r="A3542" s="230">
        <v>35426</v>
      </c>
      <c r="B3542" s="123">
        <v>514</v>
      </c>
    </row>
    <row r="3543" spans="1:2">
      <c r="A3543" s="230">
        <v>35425</v>
      </c>
      <c r="B3543" s="123">
        <v>516</v>
      </c>
    </row>
    <row r="3544" spans="1:2">
      <c r="A3544" s="230">
        <v>35423</v>
      </c>
      <c r="B3544" s="123">
        <v>517</v>
      </c>
    </row>
    <row r="3545" spans="1:2">
      <c r="A3545" s="230">
        <v>35422</v>
      </c>
      <c r="B3545" s="123">
        <v>522</v>
      </c>
    </row>
    <row r="3546" spans="1:2">
      <c r="A3546" s="230">
        <v>35419</v>
      </c>
      <c r="B3546" s="123">
        <v>529</v>
      </c>
    </row>
    <row r="3547" spans="1:2">
      <c r="A3547" s="230">
        <v>35418</v>
      </c>
      <c r="B3547" s="123">
        <v>537</v>
      </c>
    </row>
    <row r="3548" spans="1:2">
      <c r="A3548" s="230">
        <v>35417</v>
      </c>
      <c r="B3548" s="123">
        <v>536</v>
      </c>
    </row>
    <row r="3549" spans="1:2">
      <c r="A3549" s="230">
        <v>35416</v>
      </c>
      <c r="B3549" s="123">
        <v>535</v>
      </c>
    </row>
    <row r="3550" spans="1:2">
      <c r="A3550" s="230">
        <v>35415</v>
      </c>
      <c r="B3550" s="123">
        <v>546</v>
      </c>
    </row>
    <row r="3551" spans="1:2">
      <c r="A3551" s="230">
        <v>35412</v>
      </c>
      <c r="B3551" s="123">
        <v>554</v>
      </c>
    </row>
    <row r="3552" spans="1:2">
      <c r="A3552" s="230">
        <v>35411</v>
      </c>
      <c r="B3552" s="123">
        <v>559</v>
      </c>
    </row>
    <row r="3553" spans="1:2">
      <c r="A3553" s="230">
        <v>35410</v>
      </c>
      <c r="B3553" s="123">
        <v>551</v>
      </c>
    </row>
    <row r="3554" spans="1:2">
      <c r="A3554" s="230">
        <v>35409</v>
      </c>
      <c r="B3554" s="123">
        <v>539</v>
      </c>
    </row>
    <row r="3555" spans="1:2">
      <c r="A3555" s="230">
        <v>35408</v>
      </c>
      <c r="B3555" s="123">
        <v>545</v>
      </c>
    </row>
    <row r="3556" spans="1:2">
      <c r="A3556" s="230">
        <v>35405</v>
      </c>
      <c r="B3556" s="123">
        <v>543</v>
      </c>
    </row>
    <row r="3557" spans="1:2">
      <c r="A3557" s="230">
        <v>35404</v>
      </c>
      <c r="B3557" s="123">
        <v>526</v>
      </c>
    </row>
    <row r="3558" spans="1:2">
      <c r="A3558" s="230">
        <v>35403</v>
      </c>
      <c r="B3558" s="123">
        <v>534</v>
      </c>
    </row>
    <row r="3559" spans="1:2">
      <c r="A3559" s="230">
        <v>35402</v>
      </c>
      <c r="B3559" s="123">
        <v>531</v>
      </c>
    </row>
    <row r="3560" spans="1:2">
      <c r="A3560" s="230">
        <v>35401</v>
      </c>
      <c r="B3560" s="123">
        <v>539</v>
      </c>
    </row>
    <row r="3561" spans="1:2">
      <c r="A3561" s="230">
        <v>35398</v>
      </c>
      <c r="B3561" s="123">
        <v>546</v>
      </c>
    </row>
    <row r="3562" spans="1:2">
      <c r="A3562" s="230">
        <v>35396</v>
      </c>
      <c r="B3562" s="123">
        <v>558</v>
      </c>
    </row>
    <row r="3563" spans="1:2">
      <c r="A3563" s="230">
        <v>35395</v>
      </c>
      <c r="B3563" s="123">
        <v>554</v>
      </c>
    </row>
    <row r="3564" spans="1:2">
      <c r="A3564" s="230">
        <v>35394</v>
      </c>
      <c r="B3564" s="123">
        <v>556</v>
      </c>
    </row>
    <row r="3565" spans="1:2">
      <c r="A3565" s="230">
        <v>35391</v>
      </c>
      <c r="B3565" s="123">
        <v>567</v>
      </c>
    </row>
    <row r="3566" spans="1:2">
      <c r="A3566" s="230">
        <v>35390</v>
      </c>
      <c r="B3566" s="123">
        <v>569</v>
      </c>
    </row>
    <row r="3567" spans="1:2">
      <c r="A3567" s="230">
        <v>35389</v>
      </c>
      <c r="B3567" s="123">
        <v>568</v>
      </c>
    </row>
    <row r="3568" spans="1:2">
      <c r="A3568" s="230">
        <v>35388</v>
      </c>
      <c r="B3568" s="123">
        <v>566</v>
      </c>
    </row>
    <row r="3569" spans="1:2">
      <c r="A3569" s="230">
        <v>35387</v>
      </c>
      <c r="B3569" s="123">
        <v>558</v>
      </c>
    </row>
    <row r="3570" spans="1:2">
      <c r="A3570" s="230">
        <v>35384</v>
      </c>
      <c r="B3570" s="123">
        <v>574</v>
      </c>
    </row>
    <row r="3571" spans="1:2">
      <c r="A3571" s="230">
        <v>35383</v>
      </c>
      <c r="B3571" s="123">
        <v>578</v>
      </c>
    </row>
    <row r="3572" spans="1:2">
      <c r="A3572" s="230">
        <v>35382</v>
      </c>
      <c r="B3572" s="123">
        <v>588</v>
      </c>
    </row>
    <row r="3573" spans="1:2">
      <c r="A3573" s="230">
        <v>35381</v>
      </c>
      <c r="B3573" s="123">
        <v>595</v>
      </c>
    </row>
    <row r="3574" spans="1:2">
      <c r="A3574" s="230">
        <v>35377</v>
      </c>
      <c r="B3574" s="123">
        <v>577</v>
      </c>
    </row>
    <row r="3575" spans="1:2">
      <c r="A3575" s="230">
        <v>35376</v>
      </c>
      <c r="B3575" s="123">
        <v>565</v>
      </c>
    </row>
    <row r="3576" spans="1:2">
      <c r="A3576" s="230">
        <v>35375</v>
      </c>
      <c r="B3576" s="123">
        <v>562</v>
      </c>
    </row>
    <row r="3577" spans="1:2">
      <c r="A3577" s="230">
        <v>35374</v>
      </c>
      <c r="B3577" s="123">
        <v>562</v>
      </c>
    </row>
    <row r="3578" spans="1:2">
      <c r="A3578" s="230">
        <v>35373</v>
      </c>
      <c r="B3578" s="123">
        <v>553</v>
      </c>
    </row>
    <row r="3579" spans="1:2">
      <c r="A3579" s="230">
        <v>35370</v>
      </c>
      <c r="B3579" s="123">
        <v>585</v>
      </c>
    </row>
    <row r="3580" spans="1:2">
      <c r="A3580" s="230">
        <v>35369</v>
      </c>
      <c r="B3580" s="123">
        <v>594</v>
      </c>
    </row>
    <row r="3581" spans="1:2">
      <c r="A3581" s="230">
        <v>35368</v>
      </c>
      <c r="B3581" s="123">
        <v>595</v>
      </c>
    </row>
    <row r="3582" spans="1:2">
      <c r="A3582" s="230">
        <v>35367</v>
      </c>
      <c r="B3582" s="123">
        <v>599</v>
      </c>
    </row>
    <row r="3583" spans="1:2">
      <c r="A3583" s="230">
        <v>35366</v>
      </c>
      <c r="B3583" s="123">
        <v>602</v>
      </c>
    </row>
    <row r="3584" spans="1:2">
      <c r="A3584" s="230">
        <v>35363</v>
      </c>
      <c r="B3584" s="123">
        <v>605</v>
      </c>
    </row>
    <row r="3585" spans="1:2">
      <c r="A3585" s="230">
        <v>35362</v>
      </c>
      <c r="B3585" s="123">
        <v>573</v>
      </c>
    </row>
    <row r="3586" spans="1:2">
      <c r="A3586" s="230">
        <v>35361</v>
      </c>
      <c r="B3586" s="123">
        <v>564</v>
      </c>
    </row>
    <row r="3587" spans="1:2">
      <c r="A3587" s="230">
        <v>35360</v>
      </c>
      <c r="B3587" s="123">
        <v>563</v>
      </c>
    </row>
    <row r="3588" spans="1:2">
      <c r="A3588" s="230">
        <v>35359</v>
      </c>
      <c r="B3588" s="123">
        <v>538</v>
      </c>
    </row>
    <row r="3589" spans="1:2">
      <c r="A3589" s="230">
        <v>35356</v>
      </c>
      <c r="B3589" s="123">
        <v>530</v>
      </c>
    </row>
    <row r="3590" spans="1:2">
      <c r="A3590" s="230">
        <v>35355</v>
      </c>
      <c r="B3590" s="123">
        <v>534</v>
      </c>
    </row>
    <row r="3591" spans="1:2">
      <c r="A3591" s="230">
        <v>35354</v>
      </c>
      <c r="B3591" s="123">
        <v>524</v>
      </c>
    </row>
    <row r="3592" spans="1:2">
      <c r="A3592" s="230">
        <v>35353</v>
      </c>
      <c r="B3592" s="123">
        <v>512</v>
      </c>
    </row>
    <row r="3593" spans="1:2">
      <c r="A3593" s="230">
        <v>35349</v>
      </c>
      <c r="B3593" s="123">
        <v>509</v>
      </c>
    </row>
    <row r="3594" spans="1:2">
      <c r="A3594" s="230">
        <v>35348</v>
      </c>
      <c r="B3594" s="123">
        <v>512</v>
      </c>
    </row>
    <row r="3595" spans="1:2">
      <c r="A3595" s="230">
        <v>35347</v>
      </c>
      <c r="B3595" s="123">
        <v>503</v>
      </c>
    </row>
    <row r="3596" spans="1:2">
      <c r="A3596" s="230">
        <v>35346</v>
      </c>
      <c r="B3596" s="123">
        <v>508</v>
      </c>
    </row>
    <row r="3597" spans="1:2">
      <c r="A3597" s="230">
        <v>35345</v>
      </c>
      <c r="B3597" s="123">
        <v>524</v>
      </c>
    </row>
    <row r="3598" spans="1:2">
      <c r="A3598" s="230">
        <v>35342</v>
      </c>
      <c r="B3598" s="123">
        <v>525</v>
      </c>
    </row>
    <row r="3599" spans="1:2">
      <c r="A3599" s="230">
        <v>35341</v>
      </c>
      <c r="B3599" s="123">
        <v>529</v>
      </c>
    </row>
    <row r="3600" spans="1:2">
      <c r="A3600" s="230">
        <v>35340</v>
      </c>
      <c r="B3600" s="123">
        <v>528</v>
      </c>
    </row>
    <row r="3601" spans="1:2">
      <c r="A3601" s="230">
        <v>35339</v>
      </c>
      <c r="B3601" s="123">
        <v>526</v>
      </c>
    </row>
    <row r="3602" spans="1:2">
      <c r="A3602" s="230">
        <v>35338</v>
      </c>
      <c r="B3602" s="123">
        <v>533</v>
      </c>
    </row>
    <row r="3603" spans="1:2">
      <c r="A3603" s="230">
        <v>35335</v>
      </c>
      <c r="B3603" s="123">
        <v>535</v>
      </c>
    </row>
    <row r="3604" spans="1:2">
      <c r="A3604" s="230">
        <v>35334</v>
      </c>
      <c r="B3604" s="123">
        <v>518</v>
      </c>
    </row>
    <row r="3605" spans="1:2">
      <c r="A3605" s="230">
        <v>35333</v>
      </c>
      <c r="B3605" s="123">
        <v>533</v>
      </c>
    </row>
    <row r="3606" spans="1:2">
      <c r="A3606" s="230">
        <v>35332</v>
      </c>
      <c r="B3606" s="123">
        <v>539</v>
      </c>
    </row>
    <row r="3607" spans="1:2">
      <c r="A3607" s="230">
        <v>35331</v>
      </c>
      <c r="B3607" s="123">
        <v>547</v>
      </c>
    </row>
    <row r="3608" spans="1:2">
      <c r="A3608" s="230">
        <v>35328</v>
      </c>
      <c r="B3608" s="123">
        <v>545</v>
      </c>
    </row>
    <row r="3609" spans="1:2">
      <c r="A3609" s="230">
        <v>35327</v>
      </c>
      <c r="B3609" s="123">
        <v>545</v>
      </c>
    </row>
    <row r="3610" spans="1:2">
      <c r="A3610" s="230">
        <v>35326</v>
      </c>
      <c r="B3610" s="123">
        <v>542</v>
      </c>
    </row>
    <row r="3611" spans="1:2">
      <c r="A3611" s="230">
        <v>35325</v>
      </c>
      <c r="B3611" s="123">
        <v>540</v>
      </c>
    </row>
    <row r="3612" spans="1:2">
      <c r="A3612" s="230">
        <v>35324</v>
      </c>
      <c r="B3612" s="123">
        <v>532</v>
      </c>
    </row>
    <row r="3613" spans="1:2">
      <c r="A3613" s="230">
        <v>35321</v>
      </c>
      <c r="B3613" s="123">
        <v>545</v>
      </c>
    </row>
    <row r="3614" spans="1:2">
      <c r="A3614" s="230">
        <v>35320</v>
      </c>
      <c r="B3614" s="123">
        <v>553</v>
      </c>
    </row>
    <row r="3615" spans="1:2">
      <c r="A3615" s="230">
        <v>35319</v>
      </c>
      <c r="B3615" s="123">
        <v>566</v>
      </c>
    </row>
    <row r="3616" spans="1:2">
      <c r="A3616" s="230">
        <v>35318</v>
      </c>
      <c r="B3616" s="123">
        <v>574</v>
      </c>
    </row>
    <row r="3617" spans="1:2">
      <c r="A3617" s="230">
        <v>35317</v>
      </c>
      <c r="B3617" s="123">
        <v>574</v>
      </c>
    </row>
    <row r="3618" spans="1:2">
      <c r="A3618" s="230">
        <v>35314</v>
      </c>
      <c r="B3618" s="123">
        <v>585</v>
      </c>
    </row>
    <row r="3619" spans="1:2">
      <c r="A3619" s="230">
        <v>35313</v>
      </c>
      <c r="B3619" s="123">
        <v>604</v>
      </c>
    </row>
    <row r="3620" spans="1:2">
      <c r="A3620" s="230">
        <v>35312</v>
      </c>
      <c r="B3620" s="123">
        <v>608</v>
      </c>
    </row>
    <row r="3621" spans="1:2">
      <c r="A3621" s="230">
        <v>35311</v>
      </c>
      <c r="B3621" s="123">
        <v>609</v>
      </c>
    </row>
    <row r="3622" spans="1:2">
      <c r="A3622" s="230">
        <v>35307</v>
      </c>
      <c r="B3622" s="123">
        <v>610</v>
      </c>
    </row>
    <row r="3623" spans="1:2">
      <c r="A3623" s="230">
        <v>35306</v>
      </c>
      <c r="B3623" s="123">
        <v>615</v>
      </c>
    </row>
    <row r="3624" spans="1:2">
      <c r="A3624" s="230">
        <v>35305</v>
      </c>
      <c r="B3624" s="123">
        <v>615</v>
      </c>
    </row>
    <row r="3625" spans="1:2">
      <c r="A3625" s="230">
        <v>35304</v>
      </c>
      <c r="B3625" s="123">
        <v>620</v>
      </c>
    </row>
    <row r="3626" spans="1:2">
      <c r="A3626" s="230">
        <v>35303</v>
      </c>
      <c r="B3626" s="123">
        <v>637</v>
      </c>
    </row>
    <row r="3627" spans="1:2">
      <c r="A3627" s="230">
        <v>35300</v>
      </c>
      <c r="B3627" s="123">
        <v>636</v>
      </c>
    </row>
    <row r="3628" spans="1:2">
      <c r="A3628" s="230">
        <v>35299</v>
      </c>
      <c r="B3628" s="123">
        <v>639</v>
      </c>
    </row>
    <row r="3629" spans="1:2">
      <c r="A3629" s="230">
        <v>35298</v>
      </c>
      <c r="B3629" s="123">
        <v>642</v>
      </c>
    </row>
    <row r="3630" spans="1:2">
      <c r="A3630" s="230">
        <v>35297</v>
      </c>
      <c r="B3630" s="123">
        <v>647</v>
      </c>
    </row>
    <row r="3631" spans="1:2">
      <c r="A3631" s="230">
        <v>35296</v>
      </c>
      <c r="B3631" s="123">
        <v>649</v>
      </c>
    </row>
    <row r="3632" spans="1:2">
      <c r="A3632" s="230">
        <v>35293</v>
      </c>
      <c r="B3632" s="123">
        <v>649</v>
      </c>
    </row>
    <row r="3633" spans="1:2">
      <c r="A3633" s="230">
        <v>35292</v>
      </c>
      <c r="B3633" s="123">
        <v>660</v>
      </c>
    </row>
    <row r="3634" spans="1:2">
      <c r="A3634" s="230">
        <v>35291</v>
      </c>
      <c r="B3634" s="123">
        <v>669</v>
      </c>
    </row>
    <row r="3635" spans="1:2">
      <c r="A3635" s="230">
        <v>35290</v>
      </c>
      <c r="B3635" s="123">
        <v>665</v>
      </c>
    </row>
    <row r="3636" spans="1:2">
      <c r="A3636" s="230">
        <v>35289</v>
      </c>
      <c r="B3636" s="123">
        <v>663</v>
      </c>
    </row>
    <row r="3637" spans="1:2">
      <c r="A3637" s="230">
        <v>35286</v>
      </c>
      <c r="B3637" s="123">
        <v>659</v>
      </c>
    </row>
    <row r="3638" spans="1:2">
      <c r="A3638" s="230">
        <v>35285</v>
      </c>
      <c r="B3638" s="123">
        <v>661</v>
      </c>
    </row>
    <row r="3639" spans="1:2">
      <c r="A3639" s="230">
        <v>35284</v>
      </c>
      <c r="B3639" s="123">
        <v>660</v>
      </c>
    </row>
    <row r="3640" spans="1:2">
      <c r="A3640" s="230">
        <v>35283</v>
      </c>
      <c r="B3640" s="123">
        <v>667</v>
      </c>
    </row>
    <row r="3641" spans="1:2">
      <c r="A3641" s="230">
        <v>35282</v>
      </c>
      <c r="B3641" s="123">
        <v>663</v>
      </c>
    </row>
    <row r="3642" spans="1:2">
      <c r="A3642" s="230">
        <v>35279</v>
      </c>
      <c r="B3642" s="123">
        <v>668</v>
      </c>
    </row>
    <row r="3643" spans="1:2">
      <c r="A3643" s="230">
        <v>35278</v>
      </c>
      <c r="B3643" s="123">
        <v>681</v>
      </c>
    </row>
    <row r="3644" spans="1:2">
      <c r="A3644" s="230">
        <v>35277</v>
      </c>
      <c r="B3644" s="123">
        <v>681</v>
      </c>
    </row>
    <row r="3645" spans="1:2">
      <c r="A3645" s="230">
        <v>35276</v>
      </c>
      <c r="B3645" s="123">
        <v>689</v>
      </c>
    </row>
    <row r="3646" spans="1:2">
      <c r="A3646" s="230">
        <v>35275</v>
      </c>
      <c r="B3646" s="123">
        <v>695</v>
      </c>
    </row>
    <row r="3647" spans="1:2">
      <c r="A3647" s="230">
        <v>35272</v>
      </c>
      <c r="B3647" s="123">
        <v>689</v>
      </c>
    </row>
    <row r="3648" spans="1:2">
      <c r="A3648" s="230">
        <v>35271</v>
      </c>
      <c r="B3648" s="123">
        <v>684</v>
      </c>
    </row>
    <row r="3649" spans="1:2">
      <c r="A3649" s="230">
        <v>35270</v>
      </c>
      <c r="B3649" s="123">
        <v>682</v>
      </c>
    </row>
    <row r="3650" spans="1:2">
      <c r="A3650" s="230">
        <v>35269</v>
      </c>
      <c r="B3650" s="123">
        <v>672</v>
      </c>
    </row>
    <row r="3651" spans="1:2">
      <c r="A3651" s="230">
        <v>35268</v>
      </c>
      <c r="B3651" s="123">
        <v>671</v>
      </c>
    </row>
    <row r="3652" spans="1:2">
      <c r="A3652" s="230">
        <v>35265</v>
      </c>
      <c r="B3652" s="123">
        <v>663</v>
      </c>
    </row>
    <row r="3653" spans="1:2">
      <c r="A3653" s="230">
        <v>35264</v>
      </c>
      <c r="B3653" s="123">
        <v>664</v>
      </c>
    </row>
    <row r="3654" spans="1:2">
      <c r="A3654" s="230">
        <v>35263</v>
      </c>
      <c r="B3654" s="123">
        <v>675</v>
      </c>
    </row>
    <row r="3655" spans="1:2">
      <c r="A3655" s="230">
        <v>35262</v>
      </c>
      <c r="B3655" s="123">
        <v>680</v>
      </c>
    </row>
    <row r="3656" spans="1:2">
      <c r="A3656" s="230">
        <v>35261</v>
      </c>
      <c r="B3656" s="123">
        <v>658</v>
      </c>
    </row>
    <row r="3657" spans="1:2">
      <c r="A3657" s="230">
        <v>35258</v>
      </c>
      <c r="B3657" s="123">
        <v>643</v>
      </c>
    </row>
    <row r="3658" spans="1:2">
      <c r="A3658" s="230">
        <v>35257</v>
      </c>
      <c r="B3658" s="123">
        <v>647</v>
      </c>
    </row>
    <row r="3659" spans="1:2">
      <c r="A3659" s="230">
        <v>35256</v>
      </c>
      <c r="B3659" s="123">
        <v>662</v>
      </c>
    </row>
    <row r="3660" spans="1:2">
      <c r="A3660" s="230">
        <v>35255</v>
      </c>
      <c r="B3660" s="123">
        <v>669</v>
      </c>
    </row>
    <row r="3661" spans="1:2">
      <c r="A3661" s="230">
        <v>35254</v>
      </c>
      <c r="B3661" s="123">
        <v>682</v>
      </c>
    </row>
    <row r="3662" spans="1:2">
      <c r="A3662" s="230">
        <v>35251</v>
      </c>
      <c r="B3662" s="123">
        <v>685</v>
      </c>
    </row>
    <row r="3663" spans="1:2">
      <c r="A3663" s="230">
        <v>35249</v>
      </c>
      <c r="B3663" s="123">
        <v>671</v>
      </c>
    </row>
    <row r="3664" spans="1:2">
      <c r="A3664" s="230">
        <v>35248</v>
      </c>
      <c r="B3664" s="123">
        <v>680</v>
      </c>
    </row>
    <row r="3665" spans="1:2">
      <c r="A3665" s="230">
        <v>35247</v>
      </c>
      <c r="B3665" s="123">
        <v>692</v>
      </c>
    </row>
    <row r="3666" spans="1:2">
      <c r="A3666" s="230">
        <v>35244</v>
      </c>
      <c r="B3666" s="123">
        <v>687</v>
      </c>
    </row>
    <row r="3667" spans="1:2">
      <c r="A3667" s="230">
        <v>35243</v>
      </c>
      <c r="B3667" s="123">
        <v>685</v>
      </c>
    </row>
    <row r="3668" spans="1:2">
      <c r="A3668" s="230">
        <v>35242</v>
      </c>
      <c r="B3668" s="123">
        <v>695</v>
      </c>
    </row>
    <row r="3669" spans="1:2">
      <c r="A3669" s="230">
        <v>35241</v>
      </c>
      <c r="B3669" s="123">
        <v>710</v>
      </c>
    </row>
    <row r="3670" spans="1:2">
      <c r="A3670" s="230">
        <v>35240</v>
      </c>
      <c r="B3670" s="123">
        <v>719</v>
      </c>
    </row>
    <row r="3671" spans="1:2">
      <c r="A3671" s="230">
        <v>35237</v>
      </c>
      <c r="B3671" s="123">
        <v>738</v>
      </c>
    </row>
    <row r="3672" spans="1:2">
      <c r="A3672" s="230">
        <v>35236</v>
      </c>
      <c r="B3672" s="123">
        <v>742</v>
      </c>
    </row>
    <row r="3673" spans="1:2">
      <c r="A3673" s="230">
        <v>35235</v>
      </c>
      <c r="B3673" s="123">
        <v>747</v>
      </c>
    </row>
    <row r="3674" spans="1:2">
      <c r="A3674" s="230">
        <v>35234</v>
      </c>
      <c r="B3674" s="123">
        <v>746</v>
      </c>
    </row>
    <row r="3675" spans="1:2">
      <c r="A3675" s="230">
        <v>35233</v>
      </c>
      <c r="B3675" s="123">
        <v>745</v>
      </c>
    </row>
    <row r="3676" spans="1:2">
      <c r="A3676" s="230">
        <v>35230</v>
      </c>
      <c r="B3676" s="123">
        <v>754</v>
      </c>
    </row>
    <row r="3677" spans="1:2">
      <c r="A3677" s="230">
        <v>35229</v>
      </c>
      <c r="B3677" s="123">
        <v>767</v>
      </c>
    </row>
    <row r="3678" spans="1:2">
      <c r="A3678" s="230">
        <v>35228</v>
      </c>
      <c r="B3678" s="123">
        <v>767</v>
      </c>
    </row>
    <row r="3679" spans="1:2">
      <c r="A3679" s="230">
        <v>35227</v>
      </c>
      <c r="B3679" s="123">
        <v>764</v>
      </c>
    </row>
    <row r="3680" spans="1:2">
      <c r="A3680" s="230">
        <v>35226</v>
      </c>
      <c r="B3680" s="123">
        <v>767</v>
      </c>
    </row>
    <row r="3681" spans="1:2">
      <c r="A3681" s="230">
        <v>35223</v>
      </c>
      <c r="B3681" s="123">
        <v>761</v>
      </c>
    </row>
    <row r="3682" spans="1:2">
      <c r="A3682" s="230">
        <v>35222</v>
      </c>
      <c r="B3682" s="123">
        <v>764</v>
      </c>
    </row>
    <row r="3683" spans="1:2">
      <c r="A3683" s="230">
        <v>35221</v>
      </c>
      <c r="B3683" s="123">
        <v>760</v>
      </c>
    </row>
    <row r="3684" spans="1:2">
      <c r="A3684" s="230">
        <v>35220</v>
      </c>
      <c r="B3684" s="123">
        <v>756</v>
      </c>
    </row>
    <row r="3685" spans="1:2">
      <c r="A3685" s="230">
        <v>35219</v>
      </c>
      <c r="B3685" s="123">
        <v>754</v>
      </c>
    </row>
    <row r="3686" spans="1:2">
      <c r="A3686" s="230">
        <v>35216</v>
      </c>
      <c r="B3686" s="123">
        <v>748</v>
      </c>
    </row>
    <row r="3687" spans="1:2">
      <c r="A3687" s="230">
        <v>35215</v>
      </c>
      <c r="B3687" s="123">
        <v>741</v>
      </c>
    </row>
    <row r="3688" spans="1:2">
      <c r="A3688" s="230">
        <v>35214</v>
      </c>
      <c r="B3688" s="123">
        <v>739</v>
      </c>
    </row>
    <row r="3689" spans="1:2">
      <c r="A3689" s="230">
        <v>35213</v>
      </c>
      <c r="B3689" s="123">
        <v>741</v>
      </c>
    </row>
    <row r="3690" spans="1:2">
      <c r="A3690" s="230">
        <v>35209</v>
      </c>
      <c r="B3690" s="123">
        <v>757</v>
      </c>
    </row>
    <row r="3691" spans="1:2">
      <c r="A3691" s="230">
        <v>35208</v>
      </c>
      <c r="B3691" s="123">
        <v>758</v>
      </c>
    </row>
    <row r="3692" spans="1:2">
      <c r="A3692" s="230">
        <v>35207</v>
      </c>
      <c r="B3692" s="123">
        <v>744</v>
      </c>
    </row>
    <row r="3693" spans="1:2">
      <c r="A3693" s="230">
        <v>35206</v>
      </c>
      <c r="B3693" s="123">
        <v>743</v>
      </c>
    </row>
    <row r="3694" spans="1:2">
      <c r="A3694" s="230">
        <v>35205</v>
      </c>
      <c r="B3694" s="123">
        <v>737</v>
      </c>
    </row>
    <row r="3695" spans="1:2">
      <c r="A3695" s="230">
        <v>35202</v>
      </c>
      <c r="B3695" s="123">
        <v>738</v>
      </c>
    </row>
    <row r="3696" spans="1:2">
      <c r="A3696" s="230">
        <v>35201</v>
      </c>
      <c r="B3696" s="123">
        <v>743</v>
      </c>
    </row>
    <row r="3697" spans="1:2">
      <c r="A3697" s="230">
        <v>35200</v>
      </c>
      <c r="B3697" s="123">
        <v>738</v>
      </c>
    </row>
    <row r="3698" spans="1:2">
      <c r="A3698" s="230">
        <v>35199</v>
      </c>
      <c r="B3698" s="123">
        <v>745</v>
      </c>
    </row>
    <row r="3699" spans="1:2">
      <c r="A3699" s="230">
        <v>35198</v>
      </c>
      <c r="B3699" s="123">
        <v>746</v>
      </c>
    </row>
    <row r="3700" spans="1:2">
      <c r="A3700" s="230">
        <v>35195</v>
      </c>
      <c r="B3700" s="123">
        <v>753</v>
      </c>
    </row>
    <row r="3701" spans="1:2">
      <c r="A3701" s="230">
        <v>35194</v>
      </c>
      <c r="B3701" s="123">
        <v>746</v>
      </c>
    </row>
    <row r="3702" spans="1:2">
      <c r="A3702" s="230">
        <v>35193</v>
      </c>
      <c r="B3702" s="123">
        <v>744</v>
      </c>
    </row>
    <row r="3703" spans="1:2">
      <c r="A3703" s="230">
        <v>35192</v>
      </c>
      <c r="B3703" s="123">
        <v>757</v>
      </c>
    </row>
    <row r="3704" spans="1:2">
      <c r="A3704" s="230">
        <v>35191</v>
      </c>
      <c r="B3704" s="123">
        <v>772</v>
      </c>
    </row>
    <row r="3705" spans="1:2">
      <c r="A3705" s="230">
        <v>35188</v>
      </c>
      <c r="B3705" s="123">
        <v>780</v>
      </c>
    </row>
    <row r="3706" spans="1:2">
      <c r="A3706" s="230">
        <v>35187</v>
      </c>
      <c r="B3706" s="123">
        <v>765</v>
      </c>
    </row>
    <row r="3707" spans="1:2">
      <c r="A3707" s="230">
        <v>35186</v>
      </c>
      <c r="B3707" s="123">
        <v>756</v>
      </c>
    </row>
    <row r="3708" spans="1:2">
      <c r="A3708" s="230">
        <v>35185</v>
      </c>
      <c r="B3708" s="123">
        <v>763</v>
      </c>
    </row>
    <row r="3709" spans="1:2">
      <c r="A3709" s="230">
        <v>35184</v>
      </c>
      <c r="B3709" s="123">
        <v>767</v>
      </c>
    </row>
    <row r="3710" spans="1:2">
      <c r="A3710" s="230">
        <v>35181</v>
      </c>
      <c r="B3710" s="123">
        <v>765</v>
      </c>
    </row>
    <row r="3711" spans="1:2">
      <c r="A3711" s="230">
        <v>35180</v>
      </c>
      <c r="B3711" s="123">
        <v>778</v>
      </c>
    </row>
    <row r="3712" spans="1:2">
      <c r="A3712" s="230">
        <v>35179</v>
      </c>
      <c r="B3712" s="123">
        <v>784</v>
      </c>
    </row>
    <row r="3713" spans="1:2">
      <c r="A3713" s="230">
        <v>35178</v>
      </c>
      <c r="B3713" s="123">
        <v>789</v>
      </c>
    </row>
    <row r="3714" spans="1:2">
      <c r="A3714" s="230">
        <v>35177</v>
      </c>
      <c r="B3714" s="123">
        <v>776</v>
      </c>
    </row>
    <row r="3715" spans="1:2">
      <c r="A3715" s="230">
        <v>35174</v>
      </c>
      <c r="B3715" s="123">
        <v>773</v>
      </c>
    </row>
    <row r="3716" spans="1:2">
      <c r="A3716" s="230">
        <v>35173</v>
      </c>
      <c r="B3716" s="123">
        <v>797</v>
      </c>
    </row>
    <row r="3717" spans="1:2">
      <c r="A3717" s="230">
        <v>35172</v>
      </c>
      <c r="B3717" s="123">
        <v>798</v>
      </c>
    </row>
    <row r="3718" spans="1:2">
      <c r="A3718" s="230">
        <v>35171</v>
      </c>
      <c r="B3718" s="123">
        <v>792</v>
      </c>
    </row>
    <row r="3719" spans="1:2">
      <c r="A3719" s="230">
        <v>35170</v>
      </c>
      <c r="B3719" s="123">
        <v>800</v>
      </c>
    </row>
    <row r="3720" spans="1:2">
      <c r="A3720" s="230">
        <v>35167</v>
      </c>
      <c r="B3720" s="123">
        <v>804</v>
      </c>
    </row>
    <row r="3721" spans="1:2">
      <c r="A3721" s="230">
        <v>35166</v>
      </c>
      <c r="B3721" s="123">
        <v>844</v>
      </c>
    </row>
    <row r="3722" spans="1:2">
      <c r="A3722" s="230">
        <v>35165</v>
      </c>
      <c r="B3722" s="123">
        <v>850</v>
      </c>
    </row>
    <row r="3723" spans="1:2">
      <c r="A3723" s="230">
        <v>35164</v>
      </c>
      <c r="B3723" s="123">
        <v>866</v>
      </c>
    </row>
    <row r="3724" spans="1:2">
      <c r="A3724" s="230">
        <v>35163</v>
      </c>
      <c r="B3724" s="123">
        <v>889</v>
      </c>
    </row>
    <row r="3725" spans="1:2">
      <c r="A3725" s="230">
        <v>35159</v>
      </c>
      <c r="B3725" s="123">
        <v>850</v>
      </c>
    </row>
    <row r="3726" spans="1:2">
      <c r="A3726" s="230">
        <v>35158</v>
      </c>
      <c r="B3726" s="123">
        <v>849</v>
      </c>
    </row>
    <row r="3727" spans="1:2">
      <c r="A3727" s="230">
        <v>35157</v>
      </c>
      <c r="B3727" s="123">
        <v>842</v>
      </c>
    </row>
    <row r="3728" spans="1:2">
      <c r="A3728" s="230">
        <v>35156</v>
      </c>
      <c r="B3728" s="123">
        <v>840</v>
      </c>
    </row>
    <row r="3729" spans="1:2">
      <c r="A3729" s="230">
        <v>35153</v>
      </c>
      <c r="B3729" s="123">
        <v>840</v>
      </c>
    </row>
    <row r="3730" spans="1:2">
      <c r="A3730" s="230">
        <v>35152</v>
      </c>
      <c r="B3730" s="123">
        <v>843</v>
      </c>
    </row>
    <row r="3731" spans="1:2">
      <c r="A3731" s="230">
        <v>35151</v>
      </c>
      <c r="B3731" s="123">
        <v>835</v>
      </c>
    </row>
    <row r="3732" spans="1:2">
      <c r="A3732" s="230">
        <v>35150</v>
      </c>
      <c r="B3732" s="123">
        <v>819</v>
      </c>
    </row>
    <row r="3733" spans="1:2">
      <c r="A3733" s="230">
        <v>35149</v>
      </c>
      <c r="B3733" s="123">
        <v>812</v>
      </c>
    </row>
    <row r="3734" spans="1:2">
      <c r="A3734" s="230">
        <v>35146</v>
      </c>
      <c r="B3734" s="123">
        <v>835</v>
      </c>
    </row>
    <row r="3735" spans="1:2">
      <c r="A3735" s="230">
        <v>35145</v>
      </c>
      <c r="B3735" s="123">
        <v>825</v>
      </c>
    </row>
    <row r="3736" spans="1:2">
      <c r="A3736" s="230">
        <v>35144</v>
      </c>
      <c r="B3736" s="123">
        <v>834</v>
      </c>
    </row>
    <row r="3737" spans="1:2">
      <c r="A3737" s="230">
        <v>35143</v>
      </c>
      <c r="B3737" s="123">
        <v>863</v>
      </c>
    </row>
    <row r="3738" spans="1:2">
      <c r="A3738" s="230">
        <v>35142</v>
      </c>
      <c r="B3738" s="123">
        <v>867</v>
      </c>
    </row>
    <row r="3739" spans="1:2">
      <c r="A3739" s="230">
        <v>35139</v>
      </c>
      <c r="B3739" s="123">
        <v>900</v>
      </c>
    </row>
    <row r="3740" spans="1:2">
      <c r="A3740" s="230">
        <v>35138</v>
      </c>
      <c r="B3740" s="123">
        <v>915</v>
      </c>
    </row>
    <row r="3741" spans="1:2">
      <c r="A3741" s="230">
        <v>35137</v>
      </c>
      <c r="B3741" s="123">
        <v>917</v>
      </c>
    </row>
    <row r="3742" spans="1:2">
      <c r="A3742" s="230">
        <v>35136</v>
      </c>
      <c r="B3742" s="123">
        <v>937</v>
      </c>
    </row>
    <row r="3743" spans="1:2">
      <c r="A3743" s="230">
        <v>35135</v>
      </c>
      <c r="B3743" s="123">
        <v>931</v>
      </c>
    </row>
    <row r="3744" spans="1:2">
      <c r="A3744" s="230">
        <v>35132</v>
      </c>
      <c r="B3744" s="123">
        <v>933</v>
      </c>
    </row>
    <row r="3745" spans="1:2">
      <c r="A3745" s="230">
        <v>35131</v>
      </c>
      <c r="B3745" s="123">
        <v>889</v>
      </c>
    </row>
    <row r="3746" spans="1:2">
      <c r="A3746" s="230">
        <v>35130</v>
      </c>
      <c r="B3746" s="123">
        <v>853</v>
      </c>
    </row>
    <row r="3747" spans="1:2">
      <c r="A3747" s="230">
        <v>35129</v>
      </c>
      <c r="B3747" s="123">
        <v>821</v>
      </c>
    </row>
    <row r="3748" spans="1:2">
      <c r="A3748" s="230">
        <v>35128</v>
      </c>
      <c r="B3748" s="123">
        <v>809</v>
      </c>
    </row>
    <row r="3749" spans="1:2">
      <c r="A3749" s="230">
        <v>35125</v>
      </c>
      <c r="B3749" s="123">
        <v>825</v>
      </c>
    </row>
    <row r="3750" spans="1:2">
      <c r="A3750" s="230">
        <v>35124</v>
      </c>
      <c r="B3750" s="123">
        <v>863</v>
      </c>
    </row>
    <row r="3751" spans="1:2">
      <c r="A3751" s="230">
        <v>35123</v>
      </c>
      <c r="B3751" s="123">
        <v>827</v>
      </c>
    </row>
    <row r="3752" spans="1:2">
      <c r="A3752" s="230">
        <v>35122</v>
      </c>
      <c r="B3752" s="123">
        <v>826</v>
      </c>
    </row>
    <row r="3753" spans="1:2">
      <c r="A3753" s="230">
        <v>35121</v>
      </c>
      <c r="B3753" s="123">
        <v>786</v>
      </c>
    </row>
    <row r="3754" spans="1:2">
      <c r="A3754" s="230">
        <v>35118</v>
      </c>
      <c r="B3754" s="123">
        <v>769</v>
      </c>
    </row>
    <row r="3755" spans="1:2">
      <c r="A3755" s="230">
        <v>35117</v>
      </c>
      <c r="B3755" s="123">
        <v>773</v>
      </c>
    </row>
    <row r="3756" spans="1:2">
      <c r="A3756" s="230">
        <v>35116</v>
      </c>
      <c r="B3756" s="123">
        <v>785</v>
      </c>
    </row>
    <row r="3757" spans="1:2">
      <c r="A3757" s="230">
        <v>35115</v>
      </c>
      <c r="B3757" s="123">
        <v>774</v>
      </c>
    </row>
    <row r="3758" spans="1:2">
      <c r="A3758" s="230">
        <v>35111</v>
      </c>
      <c r="B3758" s="123">
        <v>738</v>
      </c>
    </row>
    <row r="3759" spans="1:2">
      <c r="A3759" s="230">
        <v>35110</v>
      </c>
      <c r="B3759" s="123">
        <v>726</v>
      </c>
    </row>
    <row r="3760" spans="1:2">
      <c r="A3760" s="230">
        <v>35109</v>
      </c>
      <c r="B3760" s="123">
        <v>721</v>
      </c>
    </row>
    <row r="3761" spans="1:2">
      <c r="A3761" s="230">
        <v>35108</v>
      </c>
      <c r="B3761" s="123">
        <v>708</v>
      </c>
    </row>
    <row r="3762" spans="1:2">
      <c r="A3762" s="230">
        <v>35107</v>
      </c>
      <c r="B3762" s="123">
        <v>702</v>
      </c>
    </row>
    <row r="3763" spans="1:2">
      <c r="A3763" s="230">
        <v>35104</v>
      </c>
      <c r="B3763" s="123">
        <v>707</v>
      </c>
    </row>
    <row r="3764" spans="1:2">
      <c r="A3764" s="230">
        <v>35103</v>
      </c>
      <c r="B3764" s="123">
        <v>723</v>
      </c>
    </row>
    <row r="3765" spans="1:2">
      <c r="A3765" s="230">
        <v>35102</v>
      </c>
      <c r="B3765" s="123">
        <v>739</v>
      </c>
    </row>
    <row r="3766" spans="1:2">
      <c r="A3766" s="230">
        <v>35101</v>
      </c>
      <c r="B3766" s="123">
        <v>740</v>
      </c>
    </row>
    <row r="3767" spans="1:2">
      <c r="A3767" s="230">
        <v>35100</v>
      </c>
      <c r="B3767" s="123">
        <v>747</v>
      </c>
    </row>
    <row r="3768" spans="1:2">
      <c r="A3768" s="230">
        <v>35097</v>
      </c>
      <c r="B3768" s="123">
        <v>748</v>
      </c>
    </row>
    <row r="3769" spans="1:2">
      <c r="A3769" s="230">
        <v>35096</v>
      </c>
      <c r="B3769" s="123">
        <v>762</v>
      </c>
    </row>
    <row r="3770" spans="1:2">
      <c r="A3770" s="230">
        <v>35095</v>
      </c>
      <c r="B3770" s="123">
        <v>760</v>
      </c>
    </row>
    <row r="3771" spans="1:2">
      <c r="A3771" s="230">
        <v>35094</v>
      </c>
      <c r="B3771" s="123">
        <v>757</v>
      </c>
    </row>
    <row r="3772" spans="1:2">
      <c r="A3772" s="230">
        <v>35093</v>
      </c>
      <c r="B3772" s="123">
        <v>781</v>
      </c>
    </row>
    <row r="3773" spans="1:2">
      <c r="A3773" s="230">
        <v>35090</v>
      </c>
      <c r="B3773" s="123">
        <v>798</v>
      </c>
    </row>
    <row r="3774" spans="1:2">
      <c r="A3774" s="230">
        <v>35089</v>
      </c>
      <c r="B3774" s="123">
        <v>790</v>
      </c>
    </row>
    <row r="3775" spans="1:2">
      <c r="A3775" s="230">
        <v>35088</v>
      </c>
      <c r="B3775" s="123">
        <v>801</v>
      </c>
    </row>
    <row r="3776" spans="1:2">
      <c r="A3776" s="230">
        <v>35087</v>
      </c>
      <c r="B3776" s="123">
        <v>791</v>
      </c>
    </row>
    <row r="3777" spans="1:2">
      <c r="A3777" s="230">
        <v>35086</v>
      </c>
      <c r="B3777" s="123">
        <v>809</v>
      </c>
    </row>
    <row r="3778" spans="1:2">
      <c r="A3778" s="230">
        <v>35083</v>
      </c>
      <c r="B3778" s="123">
        <v>815</v>
      </c>
    </row>
    <row r="3779" spans="1:2">
      <c r="A3779" s="230">
        <v>35082</v>
      </c>
      <c r="B3779" s="123">
        <v>816</v>
      </c>
    </row>
    <row r="3780" spans="1:2">
      <c r="A3780" s="230">
        <v>35081</v>
      </c>
      <c r="B3780" s="123">
        <v>809</v>
      </c>
    </row>
    <row r="3781" spans="1:2">
      <c r="A3781" s="230">
        <v>35080</v>
      </c>
      <c r="B3781" s="123">
        <v>808</v>
      </c>
    </row>
    <row r="3782" spans="1:2">
      <c r="A3782" s="230">
        <v>35076</v>
      </c>
      <c r="B3782" s="123">
        <v>823</v>
      </c>
    </row>
    <row r="3783" spans="1:2">
      <c r="A3783" s="230">
        <v>35075</v>
      </c>
      <c r="B3783" s="123">
        <v>857</v>
      </c>
    </row>
    <row r="3784" spans="1:2">
      <c r="A3784" s="230">
        <v>35074</v>
      </c>
      <c r="B3784" s="123">
        <v>880</v>
      </c>
    </row>
    <row r="3785" spans="1:2">
      <c r="A3785" s="230">
        <v>35073</v>
      </c>
      <c r="B3785" s="123">
        <v>875</v>
      </c>
    </row>
    <row r="3786" spans="1:2">
      <c r="A3786" s="230">
        <v>35072</v>
      </c>
      <c r="B3786" s="123">
        <v>875</v>
      </c>
    </row>
    <row r="3787" spans="1:2">
      <c r="A3787" s="230">
        <v>35069</v>
      </c>
      <c r="B3787" s="123">
        <v>906</v>
      </c>
    </row>
    <row r="3788" spans="1:2">
      <c r="A3788" s="230">
        <v>35068</v>
      </c>
      <c r="B3788" s="123">
        <v>900</v>
      </c>
    </row>
    <row r="3789" spans="1:2">
      <c r="A3789" s="230">
        <v>35067</v>
      </c>
      <c r="B3789" s="123">
        <v>879</v>
      </c>
    </row>
    <row r="3790" spans="1:2">
      <c r="A3790" s="230">
        <v>35066</v>
      </c>
      <c r="B3790" s="123">
        <v>910</v>
      </c>
    </row>
    <row r="3791" spans="1:2">
      <c r="A3791" s="230">
        <v>35062</v>
      </c>
      <c r="B3791" s="123">
        <v>933</v>
      </c>
    </row>
    <row r="3792" spans="1:2">
      <c r="A3792" s="230">
        <v>35061</v>
      </c>
      <c r="B3792" s="123">
        <v>950</v>
      </c>
    </row>
    <row r="3793" spans="1:2">
      <c r="A3793" s="230">
        <v>35060</v>
      </c>
      <c r="B3793" s="123">
        <v>948</v>
      </c>
    </row>
    <row r="3794" spans="1:2">
      <c r="A3794" s="230">
        <v>35059</v>
      </c>
      <c r="B3794" s="123">
        <v>940</v>
      </c>
    </row>
    <row r="3795" spans="1:2">
      <c r="A3795" s="230">
        <v>35055</v>
      </c>
      <c r="B3795" s="123">
        <v>969</v>
      </c>
    </row>
    <row r="3796" spans="1:2">
      <c r="A3796" s="230">
        <v>35054</v>
      </c>
      <c r="B3796" s="123">
        <v>993</v>
      </c>
    </row>
    <row r="3797" spans="1:2">
      <c r="A3797" s="230">
        <v>35053</v>
      </c>
      <c r="B3797" s="123">
        <v>996</v>
      </c>
    </row>
    <row r="3798" spans="1:2">
      <c r="A3798" s="230">
        <v>35052</v>
      </c>
      <c r="B3798" s="123">
        <v>1018</v>
      </c>
    </row>
    <row r="3799" spans="1:2">
      <c r="A3799" s="230">
        <v>35051</v>
      </c>
      <c r="B3799" s="123">
        <v>1047</v>
      </c>
    </row>
    <row r="3800" spans="1:2">
      <c r="A3800" s="230">
        <v>35048</v>
      </c>
      <c r="B3800" s="123">
        <v>1036</v>
      </c>
    </row>
    <row r="3801" spans="1:2">
      <c r="A3801" s="230">
        <v>35047</v>
      </c>
      <c r="B3801" s="123">
        <v>1034</v>
      </c>
    </row>
    <row r="3802" spans="1:2">
      <c r="A3802" s="230">
        <v>35046</v>
      </c>
      <c r="B3802" s="123">
        <v>1014</v>
      </c>
    </row>
    <row r="3803" spans="1:2">
      <c r="A3803" s="230">
        <v>35045</v>
      </c>
      <c r="B3803" s="123">
        <v>1003</v>
      </c>
    </row>
    <row r="3804" spans="1:2">
      <c r="A3804" s="230">
        <v>35044</v>
      </c>
      <c r="B3804" s="123">
        <v>1023</v>
      </c>
    </row>
    <row r="3805" spans="1:2">
      <c r="A3805" s="230">
        <v>35041</v>
      </c>
      <c r="B3805" s="123">
        <v>1023</v>
      </c>
    </row>
    <row r="3806" spans="1:2">
      <c r="A3806" s="230">
        <v>35040</v>
      </c>
      <c r="B3806" s="123">
        <v>1030</v>
      </c>
    </row>
    <row r="3807" spans="1:2">
      <c r="A3807" s="230">
        <v>35039</v>
      </c>
      <c r="B3807" s="123">
        <v>1019</v>
      </c>
    </row>
    <row r="3808" spans="1:2">
      <c r="A3808" s="230">
        <v>35038</v>
      </c>
      <c r="B3808" s="123">
        <v>1031</v>
      </c>
    </row>
    <row r="3809" spans="1:2">
      <c r="A3809" s="230">
        <v>35037</v>
      </c>
      <c r="B3809" s="123">
        <v>1016</v>
      </c>
    </row>
    <row r="3810" spans="1:2">
      <c r="A3810" s="230">
        <v>35034</v>
      </c>
      <c r="B3810" s="123">
        <v>1026</v>
      </c>
    </row>
    <row r="3811" spans="1:2">
      <c r="A3811" s="230">
        <v>35033</v>
      </c>
      <c r="B3811" s="123">
        <v>1020</v>
      </c>
    </row>
    <row r="3812" spans="1:2">
      <c r="A3812" s="230">
        <v>35032</v>
      </c>
      <c r="B3812" s="123">
        <v>1035</v>
      </c>
    </row>
    <row r="3813" spans="1:2">
      <c r="A3813" s="230">
        <v>35031</v>
      </c>
      <c r="B3813" s="123">
        <v>1064</v>
      </c>
    </row>
    <row r="3814" spans="1:2">
      <c r="A3814" s="230">
        <v>35030</v>
      </c>
      <c r="B3814" s="123">
        <v>1067</v>
      </c>
    </row>
    <row r="3815" spans="1:2">
      <c r="A3815" s="230">
        <v>35027</v>
      </c>
      <c r="B3815" s="123">
        <v>1066</v>
      </c>
    </row>
    <row r="3816" spans="1:2">
      <c r="A3816" s="230">
        <v>35025</v>
      </c>
      <c r="B3816" s="123">
        <v>1069</v>
      </c>
    </row>
    <row r="3817" spans="1:2">
      <c r="A3817" s="230">
        <v>35024</v>
      </c>
      <c r="B3817" s="123">
        <v>1076</v>
      </c>
    </row>
    <row r="3818" spans="1:2">
      <c r="A3818" s="230">
        <v>35023</v>
      </c>
      <c r="B3818" s="123">
        <v>1084</v>
      </c>
    </row>
    <row r="3819" spans="1:2">
      <c r="A3819" s="230">
        <v>35020</v>
      </c>
      <c r="B3819" s="123">
        <v>1055</v>
      </c>
    </row>
    <row r="3820" spans="1:2">
      <c r="A3820" s="230">
        <v>35019</v>
      </c>
      <c r="B3820" s="123">
        <v>1074</v>
      </c>
    </row>
    <row r="3821" spans="1:2">
      <c r="A3821" s="230">
        <v>35018</v>
      </c>
      <c r="B3821" s="123">
        <v>1114</v>
      </c>
    </row>
    <row r="3822" spans="1:2">
      <c r="A3822" s="230">
        <v>35017</v>
      </c>
      <c r="B3822" s="123">
        <v>1116</v>
      </c>
    </row>
    <row r="3823" spans="1:2">
      <c r="A3823" s="230">
        <v>35016</v>
      </c>
      <c r="B3823" s="123">
        <v>1128</v>
      </c>
    </row>
    <row r="3824" spans="1:2">
      <c r="A3824" s="230">
        <v>35013</v>
      </c>
      <c r="B3824" s="123">
        <v>1110</v>
      </c>
    </row>
    <row r="3825" spans="1:2">
      <c r="A3825" s="230">
        <v>35012</v>
      </c>
      <c r="B3825" s="123">
        <v>1091</v>
      </c>
    </row>
    <row r="3826" spans="1:2">
      <c r="A3826" s="230">
        <v>35011</v>
      </c>
      <c r="B3826" s="123">
        <v>1088</v>
      </c>
    </row>
    <row r="3827" spans="1:2">
      <c r="A3827" s="230">
        <v>35010</v>
      </c>
      <c r="B3827" s="123">
        <v>1077</v>
      </c>
    </row>
    <row r="3828" spans="1:2">
      <c r="A3828" s="230">
        <v>35009</v>
      </c>
      <c r="B3828" s="123">
        <v>1058</v>
      </c>
    </row>
    <row r="3829" spans="1:2">
      <c r="A3829" s="230">
        <v>35006</v>
      </c>
      <c r="B3829" s="123">
        <v>1036</v>
      </c>
    </row>
    <row r="3830" spans="1:2">
      <c r="A3830" s="230">
        <v>35005</v>
      </c>
      <c r="B3830" s="123">
        <v>1033</v>
      </c>
    </row>
    <row r="3831" spans="1:2">
      <c r="A3831" s="230">
        <v>35004</v>
      </c>
      <c r="B3831" s="123">
        <v>1028</v>
      </c>
    </row>
    <row r="3832" spans="1:2">
      <c r="A3832" s="230">
        <v>35003</v>
      </c>
      <c r="B3832" s="123">
        <v>1021</v>
      </c>
    </row>
    <row r="3833" spans="1:2">
      <c r="A3833" s="230">
        <v>35002</v>
      </c>
      <c r="B3833" s="123">
        <v>1009</v>
      </c>
    </row>
    <row r="3834" spans="1:2">
      <c r="A3834" s="230">
        <v>34999</v>
      </c>
      <c r="B3834" s="123">
        <v>1015</v>
      </c>
    </row>
    <row r="3835" spans="1:2">
      <c r="A3835" s="230">
        <v>34998</v>
      </c>
      <c r="B3835" s="123">
        <v>1017</v>
      </c>
    </row>
    <row r="3836" spans="1:2">
      <c r="A3836" s="230">
        <v>34997</v>
      </c>
      <c r="B3836" s="123">
        <v>986</v>
      </c>
    </row>
    <row r="3837" spans="1:2">
      <c r="A3837" s="230">
        <v>34996</v>
      </c>
      <c r="B3837" s="123">
        <v>969</v>
      </c>
    </row>
    <row r="3838" spans="1:2">
      <c r="A3838" s="230">
        <v>34995</v>
      </c>
      <c r="B3838" s="123">
        <v>968</v>
      </c>
    </row>
    <row r="3839" spans="1:2">
      <c r="A3839" s="230">
        <v>34992</v>
      </c>
      <c r="B3839" s="123">
        <v>959</v>
      </c>
    </row>
    <row r="3840" spans="1:2">
      <c r="A3840" s="230">
        <v>34991</v>
      </c>
      <c r="B3840" s="123">
        <v>958</v>
      </c>
    </row>
    <row r="3841" spans="1:2">
      <c r="A3841" s="230">
        <v>34990</v>
      </c>
      <c r="B3841" s="123">
        <v>958</v>
      </c>
    </row>
    <row r="3842" spans="1:2">
      <c r="A3842" s="230">
        <v>34989</v>
      </c>
      <c r="B3842" s="123">
        <v>950</v>
      </c>
    </row>
    <row r="3843" spans="1:2">
      <c r="A3843" s="230">
        <v>34988</v>
      </c>
      <c r="B3843" s="123">
        <v>948</v>
      </c>
    </row>
    <row r="3844" spans="1:2">
      <c r="A3844" s="230">
        <v>34985</v>
      </c>
      <c r="B3844" s="123">
        <v>966</v>
      </c>
    </row>
    <row r="3845" spans="1:2">
      <c r="A3845" s="230">
        <v>34984</v>
      </c>
      <c r="B3845" s="123">
        <v>971</v>
      </c>
    </row>
    <row r="3846" spans="1:2">
      <c r="A3846" s="230">
        <v>34983</v>
      </c>
      <c r="B3846" s="123">
        <v>970</v>
      </c>
    </row>
    <row r="3847" spans="1:2">
      <c r="A3847" s="230">
        <v>34982</v>
      </c>
      <c r="B3847" s="123">
        <v>974</v>
      </c>
    </row>
    <row r="3848" spans="1:2">
      <c r="A3848" s="230">
        <v>34978</v>
      </c>
      <c r="B3848" s="123">
        <v>965</v>
      </c>
    </row>
    <row r="3849" spans="1:2">
      <c r="A3849" s="230">
        <v>34977</v>
      </c>
      <c r="B3849" s="123">
        <v>967</v>
      </c>
    </row>
    <row r="3850" spans="1:2">
      <c r="A3850" s="230">
        <v>34976</v>
      </c>
      <c r="B3850" s="123">
        <v>978</v>
      </c>
    </row>
    <row r="3851" spans="1:2">
      <c r="A3851" s="230">
        <v>34975</v>
      </c>
      <c r="B3851" s="123">
        <v>976</v>
      </c>
    </row>
    <row r="3852" spans="1:2">
      <c r="A3852" s="230">
        <v>34974</v>
      </c>
      <c r="B3852" s="123">
        <v>964</v>
      </c>
    </row>
    <row r="3853" spans="1:2">
      <c r="A3853" s="230">
        <v>34971</v>
      </c>
      <c r="B3853" s="123">
        <v>960</v>
      </c>
    </row>
    <row r="3854" spans="1:2">
      <c r="A3854" s="230">
        <v>34970</v>
      </c>
      <c r="B3854" s="123">
        <v>976</v>
      </c>
    </row>
    <row r="3855" spans="1:2">
      <c r="A3855" s="230">
        <v>34969</v>
      </c>
      <c r="B3855" s="123">
        <v>979</v>
      </c>
    </row>
    <row r="3856" spans="1:2">
      <c r="A3856" s="230">
        <v>34968</v>
      </c>
      <c r="B3856" s="123">
        <v>967</v>
      </c>
    </row>
    <row r="3857" spans="1:2">
      <c r="A3857" s="230">
        <v>34967</v>
      </c>
      <c r="B3857" s="123">
        <v>961</v>
      </c>
    </row>
    <row r="3858" spans="1:2">
      <c r="A3858" s="230">
        <v>34964</v>
      </c>
      <c r="B3858" s="123">
        <v>952</v>
      </c>
    </row>
    <row r="3859" spans="1:2">
      <c r="A3859" s="230">
        <v>34963</v>
      </c>
      <c r="B3859" s="123">
        <v>948</v>
      </c>
    </row>
    <row r="3860" spans="1:2">
      <c r="A3860" s="230">
        <v>34962</v>
      </c>
      <c r="B3860" s="123">
        <v>943</v>
      </c>
    </row>
    <row r="3861" spans="1:2">
      <c r="A3861" s="230">
        <v>34961</v>
      </c>
      <c r="B3861" s="123">
        <v>964</v>
      </c>
    </row>
    <row r="3862" spans="1:2">
      <c r="A3862" s="230">
        <v>34960</v>
      </c>
      <c r="B3862" s="123">
        <v>988</v>
      </c>
    </row>
    <row r="3863" spans="1:2">
      <c r="A3863" s="230">
        <v>34957</v>
      </c>
      <c r="B3863" s="123">
        <v>986</v>
      </c>
    </row>
    <row r="3864" spans="1:2">
      <c r="A3864" s="230">
        <v>34956</v>
      </c>
      <c r="B3864" s="123">
        <v>1014</v>
      </c>
    </row>
    <row r="3865" spans="1:2">
      <c r="A3865" s="230">
        <v>34955</v>
      </c>
      <c r="B3865" s="123">
        <v>1049</v>
      </c>
    </row>
    <row r="3866" spans="1:2">
      <c r="A3866" s="230">
        <v>34954</v>
      </c>
      <c r="B3866" s="123">
        <v>1047</v>
      </c>
    </row>
    <row r="3867" spans="1:2">
      <c r="A3867" s="230">
        <v>34953</v>
      </c>
      <c r="B3867" s="123">
        <v>1049</v>
      </c>
    </row>
    <row r="3868" spans="1:2">
      <c r="A3868" s="230">
        <v>34950</v>
      </c>
      <c r="B3868" s="123">
        <v>1062</v>
      </c>
    </row>
    <row r="3869" spans="1:2">
      <c r="A3869" s="230">
        <v>34949</v>
      </c>
      <c r="B3869" s="123">
        <v>1064</v>
      </c>
    </row>
    <row r="3870" spans="1:2">
      <c r="A3870" s="230">
        <v>34948</v>
      </c>
      <c r="B3870" s="123">
        <v>1078</v>
      </c>
    </row>
    <row r="3871" spans="1:2">
      <c r="A3871" s="230">
        <v>34947</v>
      </c>
      <c r="B3871" s="123">
        <v>1074</v>
      </c>
    </row>
    <row r="3872" spans="1:2">
      <c r="A3872" s="230">
        <v>34943</v>
      </c>
      <c r="B3872" s="123">
        <v>1077</v>
      </c>
    </row>
    <row r="3873" spans="1:2">
      <c r="A3873" s="230">
        <v>34942</v>
      </c>
      <c r="B3873" s="123">
        <v>1081</v>
      </c>
    </row>
    <row r="3874" spans="1:2">
      <c r="A3874" s="230">
        <v>34941</v>
      </c>
      <c r="B3874" s="123">
        <v>1090</v>
      </c>
    </row>
    <row r="3875" spans="1:2">
      <c r="A3875" s="230">
        <v>34940</v>
      </c>
      <c r="B3875" s="123">
        <v>1087</v>
      </c>
    </row>
    <row r="3876" spans="1:2">
      <c r="A3876" s="230">
        <v>34939</v>
      </c>
      <c r="B3876" s="123">
        <v>1077</v>
      </c>
    </row>
    <row r="3877" spans="1:2">
      <c r="A3877" s="230">
        <v>34936</v>
      </c>
      <c r="B3877" s="123">
        <v>1096</v>
      </c>
    </row>
    <row r="3878" spans="1:2">
      <c r="A3878" s="230">
        <v>34935</v>
      </c>
      <c r="B3878" s="123">
        <v>1095</v>
      </c>
    </row>
    <row r="3879" spans="1:2">
      <c r="A3879" s="230">
        <v>34934</v>
      </c>
      <c r="B3879" s="123">
        <v>1088</v>
      </c>
    </row>
    <row r="3880" spans="1:2">
      <c r="A3880" s="230">
        <v>34933</v>
      </c>
      <c r="B3880" s="123">
        <v>1083</v>
      </c>
    </row>
    <row r="3881" spans="1:2">
      <c r="A3881" s="230">
        <v>34932</v>
      </c>
      <c r="B3881" s="123">
        <v>1058</v>
      </c>
    </row>
    <row r="3882" spans="1:2">
      <c r="A3882" s="230">
        <v>34929</v>
      </c>
      <c r="B3882" s="123">
        <v>1079</v>
      </c>
    </row>
    <row r="3883" spans="1:2">
      <c r="A3883" s="230">
        <v>34928</v>
      </c>
      <c r="B3883" s="123">
        <v>1064</v>
      </c>
    </row>
    <row r="3884" spans="1:2">
      <c r="A3884" s="230">
        <v>34927</v>
      </c>
      <c r="B3884" s="123">
        <v>1056</v>
      </c>
    </row>
    <row r="3885" spans="1:2">
      <c r="A3885" s="230">
        <v>34926</v>
      </c>
      <c r="B3885" s="123">
        <v>1051</v>
      </c>
    </row>
    <row r="3886" spans="1:2">
      <c r="A3886" s="230">
        <v>34925</v>
      </c>
      <c r="B3886" s="123">
        <v>1056</v>
      </c>
    </row>
    <row r="3887" spans="1:2">
      <c r="A3887" s="230">
        <v>34922</v>
      </c>
      <c r="B3887" s="123">
        <v>1045</v>
      </c>
    </row>
    <row r="3888" spans="1:2">
      <c r="A3888" s="230">
        <v>34921</v>
      </c>
      <c r="B3888" s="123">
        <v>1055</v>
      </c>
    </row>
    <row r="3889" spans="1:2">
      <c r="A3889" s="230">
        <v>34920</v>
      </c>
      <c r="B3889" s="123">
        <v>1066</v>
      </c>
    </row>
    <row r="3890" spans="1:2">
      <c r="A3890" s="230">
        <v>34919</v>
      </c>
      <c r="B3890" s="123">
        <v>1072</v>
      </c>
    </row>
    <row r="3891" spans="1:2">
      <c r="A3891" s="230">
        <v>34918</v>
      </c>
      <c r="B3891" s="123">
        <v>1062</v>
      </c>
    </row>
    <row r="3892" spans="1:2">
      <c r="A3892" s="230">
        <v>34915</v>
      </c>
      <c r="B3892" s="123">
        <v>1074</v>
      </c>
    </row>
    <row r="3893" spans="1:2">
      <c r="A3893" s="230">
        <v>34914</v>
      </c>
      <c r="B3893" s="123">
        <v>1097</v>
      </c>
    </row>
    <row r="3894" spans="1:2">
      <c r="A3894" s="230">
        <v>34913</v>
      </c>
      <c r="B3894" s="123">
        <v>1083</v>
      </c>
    </row>
    <row r="3895" spans="1:2">
      <c r="A3895" s="230">
        <v>34912</v>
      </c>
      <c r="B3895" s="123">
        <v>1111</v>
      </c>
    </row>
    <row r="3896" spans="1:2">
      <c r="A3896" s="230">
        <v>34911</v>
      </c>
      <c r="B3896" s="123">
        <v>1109</v>
      </c>
    </row>
    <row r="3897" spans="1:2">
      <c r="A3897" s="230">
        <v>34908</v>
      </c>
      <c r="B3897" s="123">
        <v>1092</v>
      </c>
    </row>
    <row r="3898" spans="1:2">
      <c r="A3898" s="230">
        <v>34907</v>
      </c>
      <c r="B3898" s="123">
        <v>1093</v>
      </c>
    </row>
    <row r="3899" spans="1:2">
      <c r="A3899" s="230">
        <v>34906</v>
      </c>
      <c r="B3899" s="123">
        <v>1099</v>
      </c>
    </row>
    <row r="3900" spans="1:2">
      <c r="A3900" s="230">
        <v>34905</v>
      </c>
      <c r="B3900" s="123">
        <v>1095</v>
      </c>
    </row>
    <row r="3901" spans="1:2">
      <c r="A3901" s="230">
        <v>34904</v>
      </c>
      <c r="B3901" s="123">
        <v>1109</v>
      </c>
    </row>
    <row r="3902" spans="1:2">
      <c r="A3902" s="230">
        <v>34901</v>
      </c>
      <c r="B3902" s="123">
        <v>1100</v>
      </c>
    </row>
    <row r="3903" spans="1:2">
      <c r="A3903" s="230">
        <v>34900</v>
      </c>
      <c r="B3903" s="123">
        <v>1087</v>
      </c>
    </row>
    <row r="3904" spans="1:2">
      <c r="A3904" s="230">
        <v>34899</v>
      </c>
      <c r="B3904" s="123">
        <v>1078</v>
      </c>
    </row>
    <row r="3905" spans="1:2">
      <c r="A3905" s="230">
        <v>34898</v>
      </c>
      <c r="B3905" s="123">
        <v>1067</v>
      </c>
    </row>
    <row r="3906" spans="1:2">
      <c r="A3906" s="230">
        <v>34897</v>
      </c>
      <c r="B3906" s="123">
        <v>1051</v>
      </c>
    </row>
    <row r="3907" spans="1:2">
      <c r="A3907" s="230">
        <v>34894</v>
      </c>
      <c r="B3907" s="123">
        <v>1054</v>
      </c>
    </row>
    <row r="3908" spans="1:2">
      <c r="A3908" s="230">
        <v>34893</v>
      </c>
      <c r="B3908" s="123">
        <v>1045</v>
      </c>
    </row>
    <row r="3909" spans="1:2">
      <c r="A3909" s="230">
        <v>34892</v>
      </c>
      <c r="B3909" s="123">
        <v>1038</v>
      </c>
    </row>
    <row r="3910" spans="1:2">
      <c r="A3910" s="230">
        <v>34891</v>
      </c>
      <c r="B3910" s="123">
        <v>1055</v>
      </c>
    </row>
    <row r="3911" spans="1:2">
      <c r="A3911" s="230">
        <v>34890</v>
      </c>
      <c r="B3911" s="123">
        <v>1037</v>
      </c>
    </row>
    <row r="3912" spans="1:2">
      <c r="A3912" s="230">
        <v>34887</v>
      </c>
      <c r="B3912" s="123">
        <v>1033</v>
      </c>
    </row>
    <row r="3913" spans="1:2">
      <c r="A3913" s="230">
        <v>34886</v>
      </c>
      <c r="B3913" s="123">
        <v>1075</v>
      </c>
    </row>
    <row r="3914" spans="1:2">
      <c r="A3914" s="230">
        <v>34885</v>
      </c>
      <c r="B3914" s="123">
        <v>1092</v>
      </c>
    </row>
    <row r="3915" spans="1:2">
      <c r="A3915" s="230">
        <v>34883</v>
      </c>
      <c r="B3915" s="123">
        <v>1105</v>
      </c>
    </row>
    <row r="3916" spans="1:2">
      <c r="A3916" s="230">
        <v>34880</v>
      </c>
      <c r="B3916" s="123">
        <v>1106</v>
      </c>
    </row>
    <row r="3917" spans="1:2">
      <c r="A3917" s="230">
        <v>34879</v>
      </c>
      <c r="B3917" s="123">
        <v>1123</v>
      </c>
    </row>
    <row r="3918" spans="1:2">
      <c r="A3918" s="230">
        <v>34878</v>
      </c>
      <c r="B3918" s="123">
        <v>1099</v>
      </c>
    </row>
    <row r="3919" spans="1:2">
      <c r="A3919" s="230">
        <v>34877</v>
      </c>
      <c r="B3919" s="123">
        <v>1119</v>
      </c>
    </row>
    <row r="3920" spans="1:2">
      <c r="A3920" s="230">
        <v>34876</v>
      </c>
      <c r="B3920" s="123">
        <v>1132</v>
      </c>
    </row>
    <row r="3921" spans="1:2">
      <c r="A3921" s="230">
        <v>34873</v>
      </c>
      <c r="B3921" s="123">
        <v>1152</v>
      </c>
    </row>
    <row r="3922" spans="1:2">
      <c r="A3922" s="230">
        <v>34872</v>
      </c>
      <c r="B3922" s="123">
        <v>1145</v>
      </c>
    </row>
    <row r="3923" spans="1:2">
      <c r="A3923" s="230">
        <v>34871</v>
      </c>
      <c r="B3923" s="123">
        <v>1162</v>
      </c>
    </row>
    <row r="3924" spans="1:2">
      <c r="A3924" s="230">
        <v>34870</v>
      </c>
      <c r="B3924" s="123">
        <v>1176</v>
      </c>
    </row>
    <row r="3925" spans="1:2">
      <c r="A3925" s="230">
        <v>34869</v>
      </c>
      <c r="B3925" s="123">
        <v>1130</v>
      </c>
    </row>
    <row r="3926" spans="1:2">
      <c r="A3926" s="230">
        <v>34866</v>
      </c>
      <c r="B3926" s="123">
        <v>1123</v>
      </c>
    </row>
    <row r="3927" spans="1:2">
      <c r="A3927" s="230">
        <v>34865</v>
      </c>
      <c r="B3927" s="123">
        <v>1156</v>
      </c>
    </row>
    <row r="3928" spans="1:2">
      <c r="A3928" s="230">
        <v>34864</v>
      </c>
      <c r="B3928" s="123">
        <v>1158</v>
      </c>
    </row>
    <row r="3929" spans="1:2">
      <c r="A3929" s="230">
        <v>34863</v>
      </c>
      <c r="B3929" s="123">
        <v>1107</v>
      </c>
    </row>
    <row r="3930" spans="1:2">
      <c r="A3930" s="230">
        <v>34862</v>
      </c>
      <c r="B3930" s="123">
        <v>1151</v>
      </c>
    </row>
    <row r="3931" spans="1:2">
      <c r="A3931" s="230">
        <v>34859</v>
      </c>
      <c r="B3931" s="123">
        <v>1185</v>
      </c>
    </row>
    <row r="3932" spans="1:2">
      <c r="A3932" s="230">
        <v>34858</v>
      </c>
      <c r="B3932" s="123">
        <v>1129</v>
      </c>
    </row>
    <row r="3933" spans="1:2">
      <c r="A3933" s="230">
        <v>34857</v>
      </c>
      <c r="B3933" s="123">
        <v>1090</v>
      </c>
    </row>
    <row r="3934" spans="1:2">
      <c r="A3934" s="230">
        <v>34856</v>
      </c>
      <c r="B3934" s="123">
        <v>1054</v>
      </c>
    </row>
    <row r="3935" spans="1:2">
      <c r="A3935" s="230">
        <v>34855</v>
      </c>
      <c r="B3935" s="123">
        <v>1026</v>
      </c>
    </row>
    <row r="3936" spans="1:2">
      <c r="A3936" s="230">
        <v>34852</v>
      </c>
      <c r="B3936" s="123">
        <v>1040</v>
      </c>
    </row>
    <row r="3937" spans="1:2">
      <c r="A3937" s="230">
        <v>34851</v>
      </c>
      <c r="B3937" s="123">
        <v>1066</v>
      </c>
    </row>
    <row r="3938" spans="1:2">
      <c r="A3938" s="230">
        <v>34850</v>
      </c>
      <c r="B3938" s="123">
        <v>1060</v>
      </c>
    </row>
    <row r="3939" spans="1:2">
      <c r="A3939" s="230">
        <v>34849</v>
      </c>
      <c r="B3939" s="123">
        <v>1078</v>
      </c>
    </row>
    <row r="3940" spans="1:2">
      <c r="A3940" s="230">
        <v>34845</v>
      </c>
      <c r="B3940" s="123">
        <v>1027</v>
      </c>
    </row>
    <row r="3941" spans="1:2">
      <c r="A3941" s="230">
        <v>34844</v>
      </c>
      <c r="B3941" s="123">
        <v>1006</v>
      </c>
    </row>
    <row r="3942" spans="1:2">
      <c r="A3942" s="230">
        <v>34843</v>
      </c>
      <c r="B3942" s="123">
        <v>996</v>
      </c>
    </row>
    <row r="3943" spans="1:2">
      <c r="A3943" s="230">
        <v>34842</v>
      </c>
      <c r="B3943" s="123">
        <v>1019</v>
      </c>
    </row>
    <row r="3944" spans="1:2">
      <c r="A3944" s="230">
        <v>34841</v>
      </c>
      <c r="B3944" s="123">
        <v>1016</v>
      </c>
    </row>
    <row r="3945" spans="1:2">
      <c r="A3945" s="230">
        <v>34838</v>
      </c>
      <c r="B3945" s="123">
        <v>1016</v>
      </c>
    </row>
    <row r="3946" spans="1:2">
      <c r="A3946" s="230">
        <v>34837</v>
      </c>
      <c r="B3946" s="123">
        <v>998</v>
      </c>
    </row>
    <row r="3947" spans="1:2">
      <c r="A3947" s="230">
        <v>34836</v>
      </c>
      <c r="B3947" s="123">
        <v>1006</v>
      </c>
    </row>
    <row r="3948" spans="1:2">
      <c r="A3948" s="230">
        <v>34835</v>
      </c>
      <c r="B3948" s="123">
        <v>1048</v>
      </c>
    </row>
    <row r="3949" spans="1:2">
      <c r="A3949" s="230">
        <v>34834</v>
      </c>
      <c r="B3949" s="123">
        <v>1045</v>
      </c>
    </row>
    <row r="3950" spans="1:2">
      <c r="A3950" s="230">
        <v>34831</v>
      </c>
      <c r="B3950" s="123">
        <v>1056</v>
      </c>
    </row>
    <row r="3951" spans="1:2">
      <c r="A3951" s="230">
        <v>34830</v>
      </c>
      <c r="B3951" s="123">
        <v>1105</v>
      </c>
    </row>
    <row r="3952" spans="1:2">
      <c r="A3952" s="230">
        <v>34829</v>
      </c>
      <c r="B3952" s="123">
        <v>1083</v>
      </c>
    </row>
    <row r="3953" spans="1:2">
      <c r="A3953" s="230">
        <v>34828</v>
      </c>
      <c r="B3953" s="123">
        <v>1111</v>
      </c>
    </row>
    <row r="3954" spans="1:2">
      <c r="A3954" s="230">
        <v>34827</v>
      </c>
      <c r="B3954" s="123">
        <v>1177</v>
      </c>
    </row>
    <row r="3955" spans="1:2">
      <c r="A3955" s="230">
        <v>34824</v>
      </c>
      <c r="B3955" s="123">
        <v>1138</v>
      </c>
    </row>
    <row r="3956" spans="1:2">
      <c r="A3956" s="230">
        <v>34823</v>
      </c>
      <c r="B3956" s="123">
        <v>1154</v>
      </c>
    </row>
    <row r="3957" spans="1:2">
      <c r="A3957" s="230">
        <v>34822</v>
      </c>
      <c r="B3957" s="123">
        <v>1195</v>
      </c>
    </row>
    <row r="3958" spans="1:2">
      <c r="A3958" s="230">
        <v>34821</v>
      </c>
      <c r="B3958" s="123">
        <v>1244</v>
      </c>
    </row>
    <row r="3959" spans="1:2">
      <c r="A3959" s="230">
        <v>34820</v>
      </c>
      <c r="B3959" s="123">
        <v>1233</v>
      </c>
    </row>
    <row r="3960" spans="1:2">
      <c r="A3960" s="230">
        <v>34817</v>
      </c>
      <c r="B3960" s="123">
        <v>1217</v>
      </c>
    </row>
    <row r="3961" spans="1:2">
      <c r="A3961" s="230">
        <v>34816</v>
      </c>
      <c r="B3961" s="123">
        <v>1210</v>
      </c>
    </row>
    <row r="3962" spans="1:2">
      <c r="A3962" s="230">
        <v>34815</v>
      </c>
      <c r="B3962" s="123">
        <v>1190</v>
      </c>
    </row>
    <row r="3963" spans="1:2">
      <c r="A3963" s="230">
        <v>34814</v>
      </c>
      <c r="B3963" s="123">
        <v>1206</v>
      </c>
    </row>
    <row r="3964" spans="1:2">
      <c r="A3964" s="230">
        <v>34813</v>
      </c>
      <c r="B3964" s="123">
        <v>1245</v>
      </c>
    </row>
    <row r="3965" spans="1:2">
      <c r="A3965" s="230">
        <v>34810</v>
      </c>
      <c r="B3965" s="123">
        <v>1273</v>
      </c>
    </row>
    <row r="3966" spans="1:2">
      <c r="A3966" s="230">
        <v>34809</v>
      </c>
      <c r="B3966" s="123">
        <v>1280</v>
      </c>
    </row>
    <row r="3967" spans="1:2">
      <c r="A3967" s="230">
        <v>34808</v>
      </c>
      <c r="B3967" s="123">
        <v>1341</v>
      </c>
    </row>
    <row r="3968" spans="1:2">
      <c r="A3968" s="230">
        <v>34807</v>
      </c>
      <c r="B3968" s="123">
        <v>1352</v>
      </c>
    </row>
    <row r="3969" spans="1:2">
      <c r="A3969" s="230">
        <v>34806</v>
      </c>
      <c r="B3969" s="123">
        <v>1337</v>
      </c>
    </row>
    <row r="3970" spans="1:2">
      <c r="A3970" s="230">
        <v>34802</v>
      </c>
      <c r="B3970" s="123">
        <v>1344</v>
      </c>
    </row>
    <row r="3971" spans="1:2">
      <c r="A3971" s="230">
        <v>34801</v>
      </c>
      <c r="B3971" s="123">
        <v>1427</v>
      </c>
    </row>
    <row r="3972" spans="1:2">
      <c r="A3972" s="230">
        <v>34800</v>
      </c>
      <c r="B3972" s="123">
        <v>1412</v>
      </c>
    </row>
    <row r="3973" spans="1:2">
      <c r="A3973" s="230">
        <v>34799</v>
      </c>
      <c r="B3973" s="123">
        <v>1370</v>
      </c>
    </row>
    <row r="3974" spans="1:2">
      <c r="A3974" s="230">
        <v>34796</v>
      </c>
      <c r="B3974" s="123">
        <v>1359</v>
      </c>
    </row>
    <row r="3975" spans="1:2">
      <c r="A3975" s="230">
        <v>34795</v>
      </c>
      <c r="B3975" s="123">
        <v>1355</v>
      </c>
    </row>
    <row r="3976" spans="1:2">
      <c r="A3976" s="230">
        <v>34794</v>
      </c>
      <c r="B3976" s="123">
        <v>1394</v>
      </c>
    </row>
    <row r="3977" spans="1:2">
      <c r="A3977" s="230">
        <v>34793</v>
      </c>
      <c r="B3977" s="123">
        <v>1397</v>
      </c>
    </row>
    <row r="3978" spans="1:2">
      <c r="A3978" s="230">
        <v>34792</v>
      </c>
      <c r="B3978" s="123">
        <v>1443</v>
      </c>
    </row>
    <row r="3979" spans="1:2">
      <c r="A3979" s="230">
        <v>34789</v>
      </c>
      <c r="B3979" s="123">
        <v>1441</v>
      </c>
    </row>
    <row r="3980" spans="1:2">
      <c r="A3980" s="230">
        <v>34788</v>
      </c>
      <c r="B3980" s="123">
        <v>1428</v>
      </c>
    </row>
    <row r="3981" spans="1:2">
      <c r="A3981" s="230">
        <v>34787</v>
      </c>
      <c r="B3981" s="123">
        <v>1501</v>
      </c>
    </row>
    <row r="3982" spans="1:2">
      <c r="A3982" s="230">
        <v>34786</v>
      </c>
      <c r="B3982" s="123">
        <v>1521</v>
      </c>
    </row>
    <row r="3983" spans="1:2">
      <c r="A3983" s="230">
        <v>34785</v>
      </c>
      <c r="B3983" s="123">
        <v>1475</v>
      </c>
    </row>
    <row r="3984" spans="1:2">
      <c r="A3984" s="230">
        <v>34782</v>
      </c>
      <c r="B3984" s="123">
        <v>1471</v>
      </c>
    </row>
    <row r="3985" spans="1:2">
      <c r="A3985" s="230">
        <v>34781</v>
      </c>
      <c r="B3985" s="123">
        <v>1529</v>
      </c>
    </row>
    <row r="3986" spans="1:2">
      <c r="A3986" s="230">
        <v>34780</v>
      </c>
      <c r="B3986" s="123">
        <v>1522</v>
      </c>
    </row>
    <row r="3987" spans="1:2">
      <c r="A3987" s="230">
        <v>34779</v>
      </c>
      <c r="B3987" s="123">
        <v>1523</v>
      </c>
    </row>
    <row r="3988" spans="1:2">
      <c r="A3988" s="230">
        <v>34778</v>
      </c>
      <c r="B3988" s="123">
        <v>1517</v>
      </c>
    </row>
    <row r="3989" spans="1:2">
      <c r="A3989" s="230">
        <v>34775</v>
      </c>
      <c r="B3989" s="123">
        <v>1512</v>
      </c>
    </row>
    <row r="3990" spans="1:2">
      <c r="A3990" s="230">
        <v>34774</v>
      </c>
      <c r="B3990" s="123">
        <v>1423</v>
      </c>
    </row>
    <row r="3991" spans="1:2">
      <c r="A3991" s="230">
        <v>34773</v>
      </c>
      <c r="B3991" s="123">
        <v>1389</v>
      </c>
    </row>
    <row r="3992" spans="1:2">
      <c r="A3992" s="230">
        <v>34772</v>
      </c>
      <c r="B3992" s="123">
        <v>1331</v>
      </c>
    </row>
    <row r="3993" spans="1:2">
      <c r="A3993" s="230">
        <v>34771</v>
      </c>
      <c r="B3993" s="123">
        <v>1457</v>
      </c>
    </row>
    <row r="3994" spans="1:2">
      <c r="A3994" s="230">
        <v>34768</v>
      </c>
      <c r="B3994" s="123">
        <v>1509</v>
      </c>
    </row>
    <row r="3995" spans="1:2">
      <c r="A3995" s="230">
        <v>34767</v>
      </c>
      <c r="B3995" s="123">
        <v>1689</v>
      </c>
    </row>
    <row r="3996" spans="1:2">
      <c r="A3996" s="230">
        <v>34766</v>
      </c>
      <c r="B3996" s="123">
        <v>1513</v>
      </c>
    </row>
    <row r="3997" spans="1:2">
      <c r="A3997" s="230">
        <v>34765</v>
      </c>
      <c r="B3997" s="123">
        <v>1444</v>
      </c>
    </row>
    <row r="3998" spans="1:2">
      <c r="A3998" s="230">
        <v>34764</v>
      </c>
      <c r="B3998" s="123">
        <v>1343</v>
      </c>
    </row>
    <row r="3999" spans="1:2">
      <c r="A3999" s="230">
        <v>34761</v>
      </c>
      <c r="B3999" s="123">
        <v>1265</v>
      </c>
    </row>
    <row r="4000" spans="1:2">
      <c r="A4000" s="230">
        <v>34760</v>
      </c>
      <c r="B4000" s="123">
        <v>1300</v>
      </c>
    </row>
    <row r="4001" spans="1:2">
      <c r="A4001" s="230">
        <v>34759</v>
      </c>
      <c r="B4001" s="123">
        <v>1244</v>
      </c>
    </row>
    <row r="4002" spans="1:2">
      <c r="A4002" s="230">
        <v>34758</v>
      </c>
      <c r="B4002" s="123">
        <v>1214</v>
      </c>
    </row>
    <row r="4003" spans="1:2">
      <c r="A4003" s="230">
        <v>34757</v>
      </c>
      <c r="B4003" s="123">
        <v>1229</v>
      </c>
    </row>
    <row r="4004" spans="1:2">
      <c r="A4004" s="230">
        <v>34754</v>
      </c>
      <c r="B4004" s="123">
        <v>1195</v>
      </c>
    </row>
    <row r="4005" spans="1:2">
      <c r="A4005" s="230">
        <v>34753</v>
      </c>
      <c r="B4005" s="123">
        <v>1184</v>
      </c>
    </row>
    <row r="4006" spans="1:2">
      <c r="A4006" s="230">
        <v>34752</v>
      </c>
      <c r="B4006" s="123">
        <v>1219</v>
      </c>
    </row>
    <row r="4007" spans="1:2">
      <c r="A4007" s="230">
        <v>34751</v>
      </c>
      <c r="B4007" s="123">
        <v>1180</v>
      </c>
    </row>
    <row r="4008" spans="1:2">
      <c r="A4008" s="230">
        <v>34747</v>
      </c>
      <c r="B4008" s="123">
        <v>1146</v>
      </c>
    </row>
    <row r="4009" spans="1:2">
      <c r="A4009" s="230">
        <v>34746</v>
      </c>
      <c r="B4009" s="123">
        <v>1216</v>
      </c>
    </row>
    <row r="4010" spans="1:2">
      <c r="A4010" s="230">
        <v>34745</v>
      </c>
      <c r="B4010" s="123">
        <v>1198</v>
      </c>
    </row>
    <row r="4011" spans="1:2">
      <c r="A4011" s="230">
        <v>34744</v>
      </c>
      <c r="B4011" s="123">
        <v>1170</v>
      </c>
    </row>
    <row r="4012" spans="1:2">
      <c r="A4012" s="230">
        <v>34743</v>
      </c>
      <c r="B4012" s="123">
        <v>1131</v>
      </c>
    </row>
    <row r="4013" spans="1:2">
      <c r="A4013" s="230">
        <v>34740</v>
      </c>
      <c r="B4013" s="123">
        <v>1119</v>
      </c>
    </row>
    <row r="4014" spans="1:2">
      <c r="A4014" s="230">
        <v>34739</v>
      </c>
      <c r="B4014" s="123">
        <v>1099</v>
      </c>
    </row>
    <row r="4015" spans="1:2">
      <c r="A4015" s="230">
        <v>34738</v>
      </c>
      <c r="B4015" s="123">
        <v>1077</v>
      </c>
    </row>
    <row r="4016" spans="1:2">
      <c r="A4016" s="230">
        <v>34737</v>
      </c>
      <c r="B4016" s="123">
        <v>1041</v>
      </c>
    </row>
    <row r="4017" spans="1:2">
      <c r="A4017" s="230">
        <v>34736</v>
      </c>
      <c r="B4017" s="123">
        <v>1019</v>
      </c>
    </row>
    <row r="4018" spans="1:2">
      <c r="A4018" s="230">
        <v>34733</v>
      </c>
      <c r="B4018" s="123">
        <v>1047</v>
      </c>
    </row>
    <row r="4019" spans="1:2">
      <c r="A4019" s="230">
        <v>34732</v>
      </c>
      <c r="B4019" s="123">
        <v>1085</v>
      </c>
    </row>
    <row r="4020" spans="1:2">
      <c r="A4020" s="230">
        <v>34731</v>
      </c>
      <c r="B4020" s="123">
        <v>1055</v>
      </c>
    </row>
    <row r="4021" spans="1:2">
      <c r="A4021" s="230">
        <v>34730</v>
      </c>
      <c r="B4021" s="123">
        <v>1057</v>
      </c>
    </row>
    <row r="4022" spans="1:2">
      <c r="A4022" s="230">
        <v>34729</v>
      </c>
      <c r="B4022" s="123">
        <v>1175</v>
      </c>
    </row>
    <row r="4023" spans="1:2">
      <c r="A4023" s="230">
        <v>34726</v>
      </c>
      <c r="B4023" s="123">
        <v>1108</v>
      </c>
    </row>
    <row r="4024" spans="1:2">
      <c r="A4024" s="230">
        <v>34725</v>
      </c>
      <c r="B4024" s="123">
        <v>1048</v>
      </c>
    </row>
    <row r="4025" spans="1:2">
      <c r="A4025" s="230">
        <v>34724</v>
      </c>
      <c r="B4025" s="123">
        <v>1063</v>
      </c>
    </row>
    <row r="4026" spans="1:2">
      <c r="A4026" s="230">
        <v>34723</v>
      </c>
      <c r="B4026" s="123">
        <v>1049</v>
      </c>
    </row>
    <row r="4027" spans="1:2">
      <c r="A4027" s="230">
        <v>34722</v>
      </c>
      <c r="B4027" s="123">
        <v>1072</v>
      </c>
    </row>
    <row r="4028" spans="1:2">
      <c r="A4028" s="230">
        <v>34719</v>
      </c>
      <c r="B4028" s="123">
        <v>1064</v>
      </c>
    </row>
    <row r="4029" spans="1:2">
      <c r="A4029" s="230">
        <v>34718</v>
      </c>
      <c r="B4029" s="123">
        <v>1055</v>
      </c>
    </row>
    <row r="4030" spans="1:2">
      <c r="A4030" s="230">
        <v>34717</v>
      </c>
      <c r="B4030" s="123">
        <v>1019</v>
      </c>
    </row>
    <row r="4031" spans="1:2">
      <c r="A4031" s="230">
        <v>34716</v>
      </c>
      <c r="B4031" s="123">
        <v>1035</v>
      </c>
    </row>
    <row r="4032" spans="1:2">
      <c r="A4032" s="230">
        <v>34712</v>
      </c>
      <c r="B4032" s="123">
        <v>1010</v>
      </c>
    </row>
    <row r="4033" spans="1:2">
      <c r="A4033" s="230">
        <v>34711</v>
      </c>
      <c r="B4033" s="123">
        <v>1042</v>
      </c>
    </row>
    <row r="4034" spans="1:2">
      <c r="A4034" s="230">
        <v>34710</v>
      </c>
      <c r="B4034" s="123">
        <v>1250</v>
      </c>
    </row>
    <row r="4035" spans="1:2">
      <c r="A4035" s="230">
        <v>34709</v>
      </c>
      <c r="B4035" s="123">
        <v>1362</v>
      </c>
    </row>
    <row r="4036" spans="1:2">
      <c r="A4036" s="230">
        <v>34708</v>
      </c>
      <c r="B4036" s="123">
        <v>1162</v>
      </c>
    </row>
    <row r="4037" spans="1:2">
      <c r="A4037" s="230">
        <v>34705</v>
      </c>
      <c r="B4037" s="123">
        <v>988</v>
      </c>
    </row>
    <row r="4038" spans="1:2">
      <c r="A4038" s="230">
        <v>34704</v>
      </c>
      <c r="B4038" s="123">
        <v>957</v>
      </c>
    </row>
    <row r="4039" spans="1:2">
      <c r="A4039" s="230">
        <v>34703</v>
      </c>
      <c r="B4039" s="123">
        <v>985</v>
      </c>
    </row>
    <row r="4040" spans="1:2">
      <c r="A4040" s="230">
        <v>34702</v>
      </c>
      <c r="B4040" s="123">
        <v>924</v>
      </c>
    </row>
    <row r="4041" spans="1:2">
      <c r="A4041" s="230">
        <v>34698</v>
      </c>
      <c r="B4041" s="123">
        <v>923</v>
      </c>
    </row>
    <row r="4042" spans="1:2">
      <c r="A4042" s="230">
        <v>34697</v>
      </c>
      <c r="B4042" s="123">
        <v>895</v>
      </c>
    </row>
    <row r="4043" spans="1:2">
      <c r="A4043" s="230">
        <v>34696</v>
      </c>
      <c r="B4043" s="123">
        <v>947</v>
      </c>
    </row>
    <row r="4044" spans="1:2">
      <c r="A4044" s="230">
        <v>34695</v>
      </c>
      <c r="B4044" s="123">
        <v>980</v>
      </c>
    </row>
    <row r="4045" spans="1:2">
      <c r="A4045" s="230">
        <v>34691</v>
      </c>
      <c r="B4045" s="123">
        <v>876</v>
      </c>
    </row>
    <row r="4046" spans="1:2">
      <c r="A4046" s="230">
        <v>34690</v>
      </c>
      <c r="B4046" s="123">
        <v>919</v>
      </c>
    </row>
    <row r="4047" spans="1:2">
      <c r="A4047" s="230">
        <v>34689</v>
      </c>
      <c r="B4047" s="123">
        <v>857</v>
      </c>
    </row>
    <row r="4048" spans="1:2">
      <c r="A4048" s="230">
        <v>34688</v>
      </c>
      <c r="B4048" s="123">
        <v>803</v>
      </c>
    </row>
    <row r="4049" spans="1:2">
      <c r="A4049" s="230">
        <v>34687</v>
      </c>
      <c r="B4049" s="123">
        <v>798</v>
      </c>
    </row>
    <row r="4050" spans="1:2">
      <c r="A4050" s="230">
        <v>34684</v>
      </c>
      <c r="B4050" s="123">
        <v>797</v>
      </c>
    </row>
    <row r="4051" spans="1:2">
      <c r="A4051" s="230">
        <v>34683</v>
      </c>
      <c r="B4051" s="123">
        <v>784</v>
      </c>
    </row>
    <row r="4052" spans="1:2">
      <c r="A4052" s="230">
        <v>34682</v>
      </c>
      <c r="B4052" s="123">
        <v>787</v>
      </c>
    </row>
    <row r="4053" spans="1:2">
      <c r="A4053" s="230">
        <v>34681</v>
      </c>
      <c r="B4053" s="123">
        <v>798</v>
      </c>
    </row>
    <row r="4054" spans="1:2">
      <c r="A4054" s="230">
        <v>34680</v>
      </c>
      <c r="B4054" s="123">
        <v>814</v>
      </c>
    </row>
    <row r="4055" spans="1:2">
      <c r="A4055" s="230">
        <v>34677</v>
      </c>
      <c r="B4055" s="123">
        <v>812</v>
      </c>
    </row>
    <row r="4056" spans="1:2">
      <c r="A4056" s="230">
        <v>34676</v>
      </c>
      <c r="B4056" s="123">
        <v>823</v>
      </c>
    </row>
    <row r="4057" spans="1:2">
      <c r="A4057" s="230">
        <v>34675</v>
      </c>
      <c r="B4057" s="123">
        <v>821</v>
      </c>
    </row>
    <row r="4058" spans="1:2">
      <c r="A4058" s="230">
        <v>34674</v>
      </c>
      <c r="B4058" s="123">
        <v>812</v>
      </c>
    </row>
    <row r="4059" spans="1:2">
      <c r="A4059" s="230">
        <v>34673</v>
      </c>
      <c r="B4059" s="123">
        <v>811</v>
      </c>
    </row>
    <row r="4060" spans="1:2">
      <c r="A4060" s="230">
        <v>34670</v>
      </c>
      <c r="B4060" s="123">
        <v>807</v>
      </c>
    </row>
    <row r="4061" spans="1:2">
      <c r="A4061" s="230">
        <v>34669</v>
      </c>
      <c r="B4061" s="123">
        <v>814</v>
      </c>
    </row>
    <row r="4062" spans="1:2">
      <c r="A4062" s="230">
        <v>34668</v>
      </c>
      <c r="B4062" s="123">
        <v>817</v>
      </c>
    </row>
    <row r="4063" spans="1:2">
      <c r="A4063" s="230">
        <v>34667</v>
      </c>
      <c r="B4063" s="123">
        <v>839</v>
      </c>
    </row>
    <row r="4064" spans="1:2">
      <c r="A4064" s="230">
        <v>34666</v>
      </c>
      <c r="B4064" s="123">
        <v>859</v>
      </c>
    </row>
    <row r="4065" spans="1:2">
      <c r="A4065" s="230">
        <v>34663</v>
      </c>
      <c r="B4065" s="123">
        <v>869</v>
      </c>
    </row>
    <row r="4066" spans="1:2">
      <c r="A4066" s="230">
        <v>34661</v>
      </c>
      <c r="B4066" s="123">
        <v>867</v>
      </c>
    </row>
    <row r="4067" spans="1:2">
      <c r="A4067" s="230">
        <v>34660</v>
      </c>
      <c r="B4067" s="123">
        <v>871</v>
      </c>
    </row>
    <row r="4068" spans="1:2">
      <c r="A4068" s="230">
        <v>34659</v>
      </c>
      <c r="B4068" s="123">
        <v>886</v>
      </c>
    </row>
    <row r="4069" spans="1:2">
      <c r="A4069" s="230">
        <v>34656</v>
      </c>
      <c r="B4069" s="123">
        <v>852</v>
      </c>
    </row>
    <row r="4070" spans="1:2">
      <c r="A4070" s="230">
        <v>34655</v>
      </c>
      <c r="B4070" s="123">
        <v>846</v>
      </c>
    </row>
    <row r="4071" spans="1:2">
      <c r="A4071" s="230">
        <v>34654</v>
      </c>
      <c r="B4071" s="123">
        <v>818</v>
      </c>
    </row>
    <row r="4072" spans="1:2">
      <c r="A4072" s="230">
        <v>34653</v>
      </c>
      <c r="B4072" s="123">
        <v>807</v>
      </c>
    </row>
    <row r="4073" spans="1:2">
      <c r="A4073" s="230">
        <v>34652</v>
      </c>
      <c r="B4073" s="123">
        <v>826</v>
      </c>
    </row>
    <row r="4074" spans="1:2">
      <c r="A4074" s="230">
        <v>34648</v>
      </c>
      <c r="B4074" s="123">
        <v>849</v>
      </c>
    </row>
    <row r="4075" spans="1:2">
      <c r="A4075" s="230">
        <v>34647</v>
      </c>
      <c r="B4075" s="123">
        <v>852</v>
      </c>
    </row>
    <row r="4076" spans="1:2">
      <c r="A4076" s="230">
        <v>34646</v>
      </c>
      <c r="B4076" s="123">
        <v>874</v>
      </c>
    </row>
    <row r="4077" spans="1:2">
      <c r="A4077" s="230">
        <v>34645</v>
      </c>
      <c r="B4077" s="123">
        <v>899</v>
      </c>
    </row>
    <row r="4078" spans="1:2">
      <c r="A4078" s="230">
        <v>34642</v>
      </c>
      <c r="B4078" s="123">
        <v>900</v>
      </c>
    </row>
    <row r="4079" spans="1:2">
      <c r="A4079" s="230">
        <v>34641</v>
      </c>
      <c r="B4079" s="123">
        <v>913</v>
      </c>
    </row>
    <row r="4080" spans="1:2">
      <c r="A4080" s="230">
        <v>34640</v>
      </c>
      <c r="B4080" s="123">
        <v>905</v>
      </c>
    </row>
    <row r="4081" spans="1:2">
      <c r="A4081" s="230">
        <v>34639</v>
      </c>
      <c r="B4081" s="123">
        <v>868</v>
      </c>
    </row>
    <row r="4082" spans="1:2">
      <c r="A4082" s="230">
        <v>34638</v>
      </c>
      <c r="B4082" s="123">
        <v>852</v>
      </c>
    </row>
    <row r="4083" spans="1:2">
      <c r="A4083" s="230">
        <v>34635</v>
      </c>
      <c r="B4083" s="123">
        <v>839</v>
      </c>
    </row>
    <row r="4084" spans="1:2">
      <c r="A4084" s="230">
        <v>34634</v>
      </c>
      <c r="B4084" s="123">
        <v>859</v>
      </c>
    </row>
    <row r="4085" spans="1:2">
      <c r="A4085" s="230">
        <v>34633</v>
      </c>
      <c r="B4085" s="123">
        <v>822</v>
      </c>
    </row>
    <row r="4086" spans="1:2">
      <c r="A4086" s="230">
        <v>34632</v>
      </c>
      <c r="B4086" s="123">
        <v>819</v>
      </c>
    </row>
    <row r="4087" spans="1:2">
      <c r="A4087" s="230">
        <v>34631</v>
      </c>
      <c r="B4087" s="123">
        <v>791</v>
      </c>
    </row>
    <row r="4088" spans="1:2">
      <c r="A4088" s="230">
        <v>34628</v>
      </c>
      <c r="B4088" s="123">
        <v>777</v>
      </c>
    </row>
    <row r="4089" spans="1:2">
      <c r="A4089" s="230">
        <v>34627</v>
      </c>
      <c r="B4089" s="123">
        <v>777</v>
      </c>
    </row>
    <row r="4090" spans="1:2">
      <c r="A4090" s="230">
        <v>34626</v>
      </c>
      <c r="B4090" s="123">
        <v>785</v>
      </c>
    </row>
    <row r="4091" spans="1:2">
      <c r="A4091" s="230">
        <v>34625</v>
      </c>
      <c r="B4091" s="123">
        <v>774</v>
      </c>
    </row>
    <row r="4092" spans="1:2">
      <c r="A4092" s="230">
        <v>34624</v>
      </c>
      <c r="B4092" s="123">
        <v>767</v>
      </c>
    </row>
    <row r="4093" spans="1:2">
      <c r="A4093" s="230">
        <v>34621</v>
      </c>
      <c r="B4093" s="123">
        <v>758</v>
      </c>
    </row>
    <row r="4094" spans="1:2">
      <c r="A4094" s="230">
        <v>34620</v>
      </c>
      <c r="B4094" s="123">
        <v>751</v>
      </c>
    </row>
    <row r="4095" spans="1:2">
      <c r="A4095" s="230">
        <v>34619</v>
      </c>
      <c r="B4095" s="123">
        <v>759</v>
      </c>
    </row>
    <row r="4096" spans="1:2">
      <c r="A4096" s="230">
        <v>34618</v>
      </c>
      <c r="B4096" s="123">
        <v>756</v>
      </c>
    </row>
    <row r="4097" spans="1:2">
      <c r="A4097" s="230">
        <v>34614</v>
      </c>
      <c r="B4097" s="123">
        <v>752</v>
      </c>
    </row>
    <row r="4098" spans="1:2">
      <c r="A4098" s="230">
        <v>34613</v>
      </c>
      <c r="B4098" s="123">
        <v>745</v>
      </c>
    </row>
    <row r="4099" spans="1:2">
      <c r="A4099" s="230">
        <v>34612</v>
      </c>
      <c r="B4099" s="123">
        <v>732</v>
      </c>
    </row>
    <row r="4100" spans="1:2">
      <c r="A4100" s="230">
        <v>34611</v>
      </c>
      <c r="B4100" s="123">
        <v>724</v>
      </c>
    </row>
    <row r="4101" spans="1:2">
      <c r="A4101" s="230">
        <v>34610</v>
      </c>
      <c r="B4101" s="123">
        <v>724</v>
      </c>
    </row>
    <row r="4102" spans="1:2">
      <c r="A4102" s="230">
        <v>34607</v>
      </c>
      <c r="B4102" s="123">
        <v>739</v>
      </c>
    </row>
    <row r="4103" spans="1:2">
      <c r="A4103" s="230">
        <v>34606</v>
      </c>
      <c r="B4103" s="123">
        <v>755</v>
      </c>
    </row>
    <row r="4104" spans="1:2">
      <c r="A4104" s="230">
        <v>34605</v>
      </c>
      <c r="B4104" s="123">
        <v>762</v>
      </c>
    </row>
    <row r="4105" spans="1:2">
      <c r="A4105" s="230">
        <v>34604</v>
      </c>
      <c r="B4105" s="123">
        <v>772</v>
      </c>
    </row>
    <row r="4106" spans="1:2">
      <c r="A4106" s="230">
        <v>34603</v>
      </c>
      <c r="B4106" s="123">
        <v>777</v>
      </c>
    </row>
    <row r="4107" spans="1:2">
      <c r="A4107" s="230">
        <v>34600</v>
      </c>
      <c r="B4107" s="123">
        <v>766</v>
      </c>
    </row>
    <row r="4108" spans="1:2">
      <c r="A4108" s="230">
        <v>34599</v>
      </c>
      <c r="B4108" s="123">
        <v>795</v>
      </c>
    </row>
    <row r="4109" spans="1:2">
      <c r="A4109" s="230">
        <v>34598</v>
      </c>
      <c r="B4109" s="123">
        <v>824</v>
      </c>
    </row>
    <row r="4110" spans="1:2">
      <c r="A4110" s="230">
        <v>34597</v>
      </c>
      <c r="B4110" s="123">
        <v>824</v>
      </c>
    </row>
    <row r="4111" spans="1:2">
      <c r="A4111" s="230">
        <v>34596</v>
      </c>
      <c r="B4111" s="123">
        <v>824</v>
      </c>
    </row>
    <row r="4112" spans="1:2">
      <c r="A4112" s="230">
        <v>34593</v>
      </c>
      <c r="B4112" s="123">
        <v>815</v>
      </c>
    </row>
    <row r="4113" spans="1:2">
      <c r="A4113" s="230">
        <v>34592</v>
      </c>
      <c r="B4113" s="123">
        <v>820</v>
      </c>
    </row>
    <row r="4114" spans="1:2">
      <c r="A4114" s="230">
        <v>34591</v>
      </c>
      <c r="B4114" s="123">
        <v>805</v>
      </c>
    </row>
    <row r="4115" spans="1:2">
      <c r="A4115" s="230">
        <v>34590</v>
      </c>
      <c r="B4115" s="123">
        <v>813</v>
      </c>
    </row>
    <row r="4116" spans="1:2">
      <c r="A4116" s="230">
        <v>34589</v>
      </c>
      <c r="B4116" s="123">
        <v>840</v>
      </c>
    </row>
    <row r="4117" spans="1:2">
      <c r="A4117" s="230">
        <v>34586</v>
      </c>
      <c r="B4117" s="123">
        <v>829</v>
      </c>
    </row>
    <row r="4118" spans="1:2">
      <c r="A4118" s="230">
        <v>34585</v>
      </c>
      <c r="B4118" s="123">
        <v>835</v>
      </c>
    </row>
    <row r="4119" spans="1:2">
      <c r="A4119" s="230">
        <v>34584</v>
      </c>
      <c r="B4119" s="123">
        <v>856</v>
      </c>
    </row>
    <row r="4120" spans="1:2">
      <c r="A4120" s="230">
        <v>34583</v>
      </c>
      <c r="B4120" s="123">
        <v>878</v>
      </c>
    </row>
    <row r="4121" spans="1:2">
      <c r="A4121" s="230">
        <v>34579</v>
      </c>
      <c r="B4121" s="123">
        <v>835</v>
      </c>
    </row>
    <row r="4122" spans="1:2">
      <c r="A4122" s="230">
        <v>34578</v>
      </c>
      <c r="B4122" s="123">
        <v>825</v>
      </c>
    </row>
    <row r="4123" spans="1:2">
      <c r="A4123" s="230">
        <v>34577</v>
      </c>
      <c r="B4123" s="123">
        <v>813</v>
      </c>
    </row>
    <row r="4124" spans="1:2">
      <c r="A4124" s="230">
        <v>34576</v>
      </c>
      <c r="B4124" s="123">
        <v>830</v>
      </c>
    </row>
    <row r="4125" spans="1:2">
      <c r="A4125" s="230">
        <v>34575</v>
      </c>
      <c r="B4125" s="123">
        <v>866</v>
      </c>
    </row>
    <row r="4126" spans="1:2">
      <c r="A4126" s="230">
        <v>34572</v>
      </c>
      <c r="B4126" s="123">
        <v>850</v>
      </c>
    </row>
    <row r="4127" spans="1:2">
      <c r="A4127" s="230">
        <v>34571</v>
      </c>
      <c r="B4127" s="123">
        <v>848</v>
      </c>
    </row>
    <row r="4128" spans="1:2">
      <c r="A4128" s="230">
        <v>34570</v>
      </c>
      <c r="B4128" s="123">
        <v>819</v>
      </c>
    </row>
    <row r="4129" spans="1:2">
      <c r="A4129" s="230">
        <v>34569</v>
      </c>
      <c r="B4129" s="123">
        <v>811</v>
      </c>
    </row>
    <row r="4130" spans="1:2">
      <c r="A4130" s="230">
        <v>34568</v>
      </c>
      <c r="B4130" s="123">
        <v>818</v>
      </c>
    </row>
    <row r="4131" spans="1:2">
      <c r="A4131" s="230">
        <v>34565</v>
      </c>
      <c r="B4131" s="123">
        <v>877</v>
      </c>
    </row>
    <row r="4132" spans="1:2">
      <c r="A4132" s="230">
        <v>34564</v>
      </c>
      <c r="B4132" s="123">
        <v>900</v>
      </c>
    </row>
    <row r="4133" spans="1:2">
      <c r="A4133" s="230">
        <v>34563</v>
      </c>
      <c r="B4133" s="123">
        <v>882</v>
      </c>
    </row>
    <row r="4134" spans="1:2">
      <c r="A4134" s="230">
        <v>34562</v>
      </c>
      <c r="B4134" s="123">
        <v>867</v>
      </c>
    </row>
    <row r="4135" spans="1:2">
      <c r="A4135" s="230">
        <v>34561</v>
      </c>
      <c r="B4135" s="123">
        <v>875</v>
      </c>
    </row>
    <row r="4136" spans="1:2">
      <c r="A4136" s="230">
        <v>34558</v>
      </c>
      <c r="B4136" s="123">
        <v>922</v>
      </c>
    </row>
    <row r="4137" spans="1:2">
      <c r="A4137" s="230">
        <v>34557</v>
      </c>
      <c r="B4137" s="123">
        <v>933</v>
      </c>
    </row>
    <row r="4138" spans="1:2">
      <c r="A4138" s="230">
        <v>34556</v>
      </c>
      <c r="B4138" s="123">
        <v>948</v>
      </c>
    </row>
    <row r="4139" spans="1:2">
      <c r="A4139" s="230">
        <v>34555</v>
      </c>
      <c r="B4139" s="123">
        <v>971</v>
      </c>
    </row>
    <row r="4140" spans="1:2">
      <c r="A4140" s="230">
        <v>34554</v>
      </c>
      <c r="B4140" s="123">
        <v>972</v>
      </c>
    </row>
    <row r="4141" spans="1:2">
      <c r="A4141" s="230">
        <v>34551</v>
      </c>
      <c r="B4141" s="123">
        <v>1020</v>
      </c>
    </row>
    <row r="4142" spans="1:2">
      <c r="A4142" s="230">
        <v>34550</v>
      </c>
      <c r="B4142" s="123">
        <v>1038</v>
      </c>
    </row>
    <row r="4143" spans="1:2">
      <c r="A4143" s="230">
        <v>34549</v>
      </c>
      <c r="B4143" s="123">
        <v>1047</v>
      </c>
    </row>
    <row r="4144" spans="1:2">
      <c r="A4144" s="230">
        <v>34548</v>
      </c>
      <c r="B4144" s="123">
        <v>1070</v>
      </c>
    </row>
    <row r="4145" spans="1:2">
      <c r="A4145" s="230">
        <v>34547</v>
      </c>
      <c r="B4145" s="123">
        <v>1092</v>
      </c>
    </row>
    <row r="4146" spans="1:2">
      <c r="A4146" s="230">
        <v>34544</v>
      </c>
      <c r="B4146" s="123">
        <v>1096</v>
      </c>
    </row>
    <row r="4147" spans="1:2">
      <c r="A4147" s="230">
        <v>34543</v>
      </c>
      <c r="B4147" s="123">
        <v>1096</v>
      </c>
    </row>
    <row r="4148" spans="1:2">
      <c r="A4148" s="230">
        <v>34542</v>
      </c>
      <c r="B4148" s="123">
        <v>1110</v>
      </c>
    </row>
    <row r="4149" spans="1:2">
      <c r="A4149" s="230">
        <v>34541</v>
      </c>
      <c r="B4149" s="123">
        <v>1116</v>
      </c>
    </row>
    <row r="4150" spans="1:2">
      <c r="A4150" s="230">
        <v>34540</v>
      </c>
      <c r="B4150" s="123">
        <v>1117</v>
      </c>
    </row>
    <row r="4151" spans="1:2">
      <c r="A4151" s="230">
        <v>34537</v>
      </c>
      <c r="B4151" s="123">
        <v>1106</v>
      </c>
    </row>
    <row r="4152" spans="1:2">
      <c r="A4152" s="230">
        <v>34536</v>
      </c>
      <c r="B4152" s="123">
        <v>1118</v>
      </c>
    </row>
    <row r="4153" spans="1:2">
      <c r="A4153" s="230">
        <v>34535</v>
      </c>
      <c r="B4153" s="123">
        <v>1106</v>
      </c>
    </row>
    <row r="4154" spans="1:2">
      <c r="A4154" s="230">
        <v>34534</v>
      </c>
      <c r="B4154" s="123">
        <v>1099</v>
      </c>
    </row>
    <row r="4155" spans="1:2">
      <c r="A4155" s="230">
        <v>34533</v>
      </c>
      <c r="B4155" s="123">
        <v>1084</v>
      </c>
    </row>
    <row r="4156" spans="1:2">
      <c r="A4156" s="230">
        <v>34530</v>
      </c>
      <c r="B4156" s="123">
        <v>1074</v>
      </c>
    </row>
    <row r="4157" spans="1:2">
      <c r="A4157" s="230">
        <v>34529</v>
      </c>
      <c r="B4157" s="123">
        <v>1076</v>
      </c>
    </row>
    <row r="4158" spans="1:2">
      <c r="A4158" s="230">
        <v>34528</v>
      </c>
      <c r="B4158" s="123">
        <v>1100</v>
      </c>
    </row>
    <row r="4159" spans="1:2">
      <c r="A4159" s="230">
        <v>34527</v>
      </c>
      <c r="B4159" s="123">
        <v>1102</v>
      </c>
    </row>
    <row r="4160" spans="1:2">
      <c r="A4160" s="230">
        <v>34526</v>
      </c>
      <c r="B4160" s="123">
        <v>1114</v>
      </c>
    </row>
    <row r="4161" spans="1:2">
      <c r="A4161" s="230">
        <v>34523</v>
      </c>
      <c r="B4161" s="123">
        <v>1121</v>
      </c>
    </row>
    <row r="4162" spans="1:2">
      <c r="A4162" s="230">
        <v>34522</v>
      </c>
      <c r="B4162" s="123">
        <v>1135</v>
      </c>
    </row>
    <row r="4163" spans="1:2">
      <c r="A4163" s="230">
        <v>34521</v>
      </c>
      <c r="B4163" s="123">
        <v>1168</v>
      </c>
    </row>
    <row r="4164" spans="1:2">
      <c r="A4164" s="230">
        <v>34520</v>
      </c>
      <c r="B4164" s="123">
        <v>1169</v>
      </c>
    </row>
    <row r="4165" spans="1:2">
      <c r="A4165" s="230">
        <v>34516</v>
      </c>
      <c r="B4165" s="123">
        <v>1179</v>
      </c>
    </row>
    <row r="4166" spans="1:2">
      <c r="A4166" s="230">
        <v>34515</v>
      </c>
      <c r="B4166" s="123">
        <v>1183</v>
      </c>
    </row>
    <row r="4167" spans="1:2">
      <c r="A4167" s="230">
        <v>34514</v>
      </c>
      <c r="B4167" s="123">
        <v>1161</v>
      </c>
    </row>
    <row r="4168" spans="1:2">
      <c r="A4168" s="230">
        <v>34513</v>
      </c>
      <c r="B4168" s="123">
        <v>1177</v>
      </c>
    </row>
    <row r="4169" spans="1:2">
      <c r="A4169" s="230">
        <v>34512</v>
      </c>
      <c r="B4169" s="123">
        <v>1173</v>
      </c>
    </row>
    <row r="4170" spans="1:2">
      <c r="A4170" s="230">
        <v>34509</v>
      </c>
      <c r="B4170" s="123">
        <v>1158</v>
      </c>
    </row>
    <row r="4171" spans="1:2">
      <c r="A4171" s="230">
        <v>34508</v>
      </c>
      <c r="B4171" s="123">
        <v>1129</v>
      </c>
    </row>
    <row r="4172" spans="1:2">
      <c r="A4172" s="230">
        <v>34507</v>
      </c>
      <c r="B4172" s="123">
        <v>1126</v>
      </c>
    </row>
    <row r="4173" spans="1:2">
      <c r="A4173" s="230">
        <v>34506</v>
      </c>
      <c r="B4173" s="123">
        <v>1142</v>
      </c>
    </row>
    <row r="4174" spans="1:2">
      <c r="A4174" s="230">
        <v>34505</v>
      </c>
      <c r="B4174" s="123">
        <v>1126</v>
      </c>
    </row>
    <row r="4175" spans="1:2">
      <c r="A4175" s="230">
        <v>34502</v>
      </c>
      <c r="B4175" s="123">
        <v>1101</v>
      </c>
    </row>
    <row r="4176" spans="1:2">
      <c r="A4176" s="230">
        <v>34501</v>
      </c>
      <c r="B4176" s="123">
        <v>1102</v>
      </c>
    </row>
    <row r="4177" spans="1:2">
      <c r="A4177" s="230">
        <v>34500</v>
      </c>
      <c r="B4177" s="123">
        <v>1077</v>
      </c>
    </row>
    <row r="4178" spans="1:2">
      <c r="A4178" s="230">
        <v>34499</v>
      </c>
      <c r="B4178" s="123">
        <v>1069</v>
      </c>
    </row>
    <row r="4179" spans="1:2">
      <c r="A4179" s="230">
        <v>34498</v>
      </c>
      <c r="B4179" s="123">
        <v>1055</v>
      </c>
    </row>
    <row r="4180" spans="1:2">
      <c r="A4180" s="230">
        <v>34495</v>
      </c>
      <c r="B4180" s="123">
        <v>1028</v>
      </c>
    </row>
    <row r="4181" spans="1:2">
      <c r="A4181" s="230">
        <v>34494</v>
      </c>
      <c r="B4181" s="123">
        <v>1045</v>
      </c>
    </row>
    <row r="4182" spans="1:2">
      <c r="A4182" s="230">
        <v>34493</v>
      </c>
      <c r="B4182" s="123">
        <v>1024</v>
      </c>
    </row>
    <row r="4183" spans="1:2">
      <c r="A4183" s="230">
        <v>34492</v>
      </c>
      <c r="B4183" s="123">
        <v>1047</v>
      </c>
    </row>
    <row r="4184" spans="1:2">
      <c r="A4184" s="230">
        <v>34491</v>
      </c>
      <c r="B4184" s="123">
        <v>1087</v>
      </c>
    </row>
    <row r="4185" spans="1:2">
      <c r="A4185" s="230">
        <v>34488</v>
      </c>
      <c r="B4185" s="123">
        <v>1103</v>
      </c>
    </row>
    <row r="4186" spans="1:2">
      <c r="A4186" s="230">
        <v>34487</v>
      </c>
      <c r="B4186" s="123">
        <v>1123</v>
      </c>
    </row>
    <row r="4187" spans="1:2">
      <c r="A4187" s="230">
        <v>34486</v>
      </c>
      <c r="B4187" s="123">
        <v>1103</v>
      </c>
    </row>
    <row r="4188" spans="1:2">
      <c r="A4188" s="230">
        <v>34485</v>
      </c>
      <c r="B4188" s="123">
        <v>1079</v>
      </c>
    </row>
    <row r="4189" spans="1:2">
      <c r="A4189" s="230">
        <v>34481</v>
      </c>
      <c r="B4189" s="123">
        <v>1070</v>
      </c>
    </row>
    <row r="4190" spans="1:2">
      <c r="A4190" s="230">
        <v>34480</v>
      </c>
      <c r="B4190" s="123">
        <v>1072</v>
      </c>
    </row>
    <row r="4191" spans="1:2">
      <c r="A4191" s="230">
        <v>34479</v>
      </c>
      <c r="B4191" s="123">
        <v>1061</v>
      </c>
    </row>
    <row r="4192" spans="1:2">
      <c r="A4192" s="230">
        <v>34478</v>
      </c>
      <c r="B4192" s="123">
        <v>1080</v>
      </c>
    </row>
    <row r="4193" spans="1:2">
      <c r="A4193" s="230">
        <v>34477</v>
      </c>
      <c r="B4193" s="123">
        <v>1105</v>
      </c>
    </row>
    <row r="4194" spans="1:2">
      <c r="A4194" s="230">
        <v>34474</v>
      </c>
      <c r="B4194" s="123">
        <v>1173</v>
      </c>
    </row>
    <row r="4195" spans="1:2">
      <c r="A4195" s="230">
        <v>34473</v>
      </c>
      <c r="B4195" s="123">
        <v>1173</v>
      </c>
    </row>
    <row r="4196" spans="1:2">
      <c r="A4196" s="230">
        <v>34472</v>
      </c>
      <c r="B4196" s="123">
        <v>1256</v>
      </c>
    </row>
    <row r="4197" spans="1:2">
      <c r="A4197" s="230">
        <v>34471</v>
      </c>
      <c r="B4197" s="123">
        <v>1277</v>
      </c>
    </row>
    <row r="4198" spans="1:2">
      <c r="A4198" s="230">
        <v>34470</v>
      </c>
      <c r="B4198" s="123">
        <v>1251</v>
      </c>
    </row>
    <row r="4199" spans="1:2">
      <c r="A4199" s="230">
        <v>34467</v>
      </c>
      <c r="B4199" s="123">
        <v>1200</v>
      </c>
    </row>
    <row r="4200" spans="1:2">
      <c r="A4200" s="230">
        <v>34466</v>
      </c>
      <c r="B4200" s="123">
        <v>1167</v>
      </c>
    </row>
    <row r="4201" spans="1:2">
      <c r="A4201" s="230">
        <v>34465</v>
      </c>
      <c r="B4201" s="123">
        <v>1185</v>
      </c>
    </row>
    <row r="4202" spans="1:2">
      <c r="A4202" s="230">
        <v>34464</v>
      </c>
      <c r="B4202" s="123">
        <v>1193</v>
      </c>
    </row>
    <row r="4203" spans="1:2">
      <c r="A4203" s="230">
        <v>34463</v>
      </c>
      <c r="B4203" s="123">
        <v>1179</v>
      </c>
    </row>
    <row r="4204" spans="1:2">
      <c r="A4204" s="230">
        <v>34460</v>
      </c>
      <c r="B4204" s="123">
        <v>1151</v>
      </c>
    </row>
    <row r="4205" spans="1:2">
      <c r="A4205" s="230">
        <v>34459</v>
      </c>
      <c r="B4205" s="123">
        <v>1105</v>
      </c>
    </row>
    <row r="4206" spans="1:2">
      <c r="A4206" s="230">
        <v>34458</v>
      </c>
      <c r="B4206" s="123">
        <v>1083</v>
      </c>
    </row>
    <row r="4207" spans="1:2">
      <c r="A4207" s="230">
        <v>34457</v>
      </c>
      <c r="B4207" s="123">
        <v>1081</v>
      </c>
    </row>
    <row r="4208" spans="1:2">
      <c r="A4208" s="230">
        <v>34456</v>
      </c>
      <c r="B4208" s="123">
        <v>1131</v>
      </c>
    </row>
    <row r="4209" spans="1:2">
      <c r="A4209" s="230">
        <v>34453</v>
      </c>
      <c r="B4209" s="123">
        <v>1120</v>
      </c>
    </row>
  </sheetData>
  <hyperlinks>
    <hyperlink ref="C6" r:id="rId1"/>
  </hyperlinks>
  <pageMargins left="0.511811024" right="0.511811024" top="0.78740157499999996" bottom="0.78740157499999996" header="0.31496062000000002" footer="0.31496062000000002"/>
  <pageSetup paperSize="9" orientation="portrait" horizontalDpi="200" verticalDpi="200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dimension ref="A1:M41"/>
  <sheetViews>
    <sheetView workbookViewId="0">
      <selection activeCell="D10" sqref="D10"/>
    </sheetView>
  </sheetViews>
  <sheetFormatPr defaultRowHeight="12.75"/>
  <cols>
    <col min="1" max="1" width="16.7109375" style="125" bestFit="1" customWidth="1"/>
    <col min="2" max="2" width="15.140625" style="125" bestFit="1" customWidth="1"/>
    <col min="3" max="3" width="18.7109375" style="125" customWidth="1"/>
    <col min="4" max="4" width="17.28515625" style="125" bestFit="1" customWidth="1"/>
    <col min="5" max="5" width="17.28515625" style="125" customWidth="1"/>
    <col min="6" max="6" width="17" style="125" customWidth="1"/>
    <col min="7" max="7" width="18.85546875" style="125" bestFit="1" customWidth="1"/>
    <col min="8" max="8" width="21.28515625" style="125" customWidth="1"/>
    <col min="9" max="9" width="16.140625" style="125" bestFit="1" customWidth="1"/>
    <col min="10" max="10" width="15.85546875" style="125" customWidth="1"/>
    <col min="11" max="16384" width="9.140625" style="125"/>
  </cols>
  <sheetData>
    <row r="1" spans="1:13">
      <c r="A1" s="181" t="s">
        <v>223</v>
      </c>
      <c r="B1" s="182"/>
      <c r="C1" s="183"/>
      <c r="K1" s="184"/>
      <c r="L1" s="184"/>
      <c r="M1" s="184"/>
    </row>
    <row r="2" spans="1:13">
      <c r="A2" s="185" t="s">
        <v>77</v>
      </c>
      <c r="B2" s="164"/>
      <c r="C2" s="186"/>
      <c r="K2" s="184"/>
      <c r="L2" s="184"/>
      <c r="M2" s="184"/>
    </row>
    <row r="3" spans="1:13">
      <c r="A3" s="185" t="s">
        <v>189</v>
      </c>
      <c r="B3" s="164"/>
      <c r="C3" s="186"/>
      <c r="K3" s="184"/>
      <c r="L3" s="184"/>
      <c r="M3" s="184"/>
    </row>
    <row r="4" spans="1:13">
      <c r="A4" s="185" t="s">
        <v>190</v>
      </c>
      <c r="B4" s="164"/>
      <c r="C4" s="186"/>
      <c r="K4" s="184"/>
      <c r="L4" s="184"/>
      <c r="M4" s="184"/>
    </row>
    <row r="5" spans="1:13">
      <c r="A5" s="185"/>
      <c r="B5" s="164"/>
      <c r="C5" s="186"/>
      <c r="K5" s="184"/>
      <c r="L5" s="184"/>
      <c r="M5" s="184"/>
    </row>
    <row r="6" spans="1:13">
      <c r="A6" s="185"/>
      <c r="B6" s="164"/>
      <c r="C6" s="186"/>
      <c r="F6" s="228" t="s">
        <v>224</v>
      </c>
      <c r="G6" s="229"/>
      <c r="H6" s="187"/>
      <c r="K6" s="184"/>
      <c r="L6" s="184"/>
      <c r="M6" s="184"/>
    </row>
    <row r="7" spans="1:13">
      <c r="A7" s="185"/>
      <c r="B7" s="164"/>
      <c r="C7" s="186"/>
      <c r="F7" s="188" t="s">
        <v>85</v>
      </c>
      <c r="G7" s="189">
        <f>SUMPRODUCT(J16:J39,E16:E39)</f>
        <v>0.77719435496206946</v>
      </c>
      <c r="H7" s="187"/>
      <c r="K7" s="184"/>
      <c r="L7" s="184"/>
      <c r="M7" s="184"/>
    </row>
    <row r="8" spans="1:13">
      <c r="A8" s="185"/>
      <c r="B8" s="164"/>
      <c r="C8" s="186"/>
      <c r="F8" s="188" t="s">
        <v>114</v>
      </c>
      <c r="G8" s="190">
        <f>Wacc!C25/Wacc!C26</f>
        <v>1</v>
      </c>
      <c r="H8" s="187"/>
      <c r="K8" s="184"/>
      <c r="L8" s="184"/>
      <c r="M8" s="184"/>
    </row>
    <row r="9" spans="1:13">
      <c r="A9" s="185"/>
      <c r="B9" s="164"/>
      <c r="C9" s="186"/>
      <c r="F9" s="188" t="s">
        <v>115</v>
      </c>
      <c r="G9" s="211">
        <f>Wacc!C8</f>
        <v>0</v>
      </c>
      <c r="H9" s="187"/>
      <c r="K9" s="184"/>
      <c r="L9" s="184"/>
      <c r="M9" s="184"/>
    </row>
    <row r="10" spans="1:13">
      <c r="A10" s="185"/>
      <c r="B10" s="164"/>
      <c r="C10" s="186"/>
      <c r="F10" s="188" t="s">
        <v>116</v>
      </c>
      <c r="G10" s="189">
        <f>G7*(1+(1-G9)*G8)</f>
        <v>1.5543887099241389</v>
      </c>
      <c r="H10" s="187"/>
      <c r="K10" s="184"/>
      <c r="L10" s="184"/>
      <c r="M10" s="184"/>
    </row>
    <row r="11" spans="1:13">
      <c r="A11" s="185"/>
      <c r="B11" s="164"/>
      <c r="C11" s="186"/>
      <c r="F11" s="187"/>
      <c r="G11" s="187"/>
      <c r="H11" s="187"/>
      <c r="K11" s="184"/>
      <c r="L11" s="184"/>
      <c r="M11" s="184"/>
    </row>
    <row r="12" spans="1:13">
      <c r="A12" s="185"/>
      <c r="B12" s="164"/>
      <c r="C12" s="186"/>
      <c r="K12" s="184"/>
      <c r="L12" s="184"/>
      <c r="M12" s="184"/>
    </row>
    <row r="13" spans="1:13">
      <c r="A13" s="191" t="s">
        <v>233</v>
      </c>
      <c r="B13" s="192"/>
      <c r="C13" s="193"/>
      <c r="K13" s="184"/>
      <c r="L13" s="184"/>
      <c r="M13" s="184"/>
    </row>
    <row r="14" spans="1:13">
      <c r="K14" s="184"/>
      <c r="L14" s="184"/>
      <c r="M14" s="184"/>
    </row>
    <row r="15" spans="1:13">
      <c r="A15" s="194" t="s">
        <v>97</v>
      </c>
      <c r="B15" s="194" t="s">
        <v>225</v>
      </c>
      <c r="C15" s="194" t="s">
        <v>226</v>
      </c>
      <c r="D15" s="194" t="s">
        <v>199</v>
      </c>
      <c r="E15" s="194" t="s">
        <v>117</v>
      </c>
      <c r="F15" s="194" t="s">
        <v>98</v>
      </c>
      <c r="G15" s="194" t="s">
        <v>2</v>
      </c>
      <c r="H15" s="195" t="s">
        <v>114</v>
      </c>
      <c r="I15" s="194" t="s">
        <v>206</v>
      </c>
      <c r="J15" s="194" t="s">
        <v>85</v>
      </c>
      <c r="K15" s="184"/>
      <c r="L15" s="184"/>
      <c r="M15" s="184"/>
    </row>
    <row r="16" spans="1:13">
      <c r="A16" s="194" t="s">
        <v>100</v>
      </c>
      <c r="B16" s="194" t="s">
        <v>101</v>
      </c>
      <c r="C16" s="194" t="s">
        <v>99</v>
      </c>
      <c r="D16" s="196">
        <v>9815.2999999999993</v>
      </c>
      <c r="E16" s="197">
        <f>D16/SUM($D$16:$D$39)</f>
        <v>0.15823931695583623</v>
      </c>
      <c r="F16" s="194">
        <v>1.2</v>
      </c>
      <c r="G16" s="198">
        <v>0.4</v>
      </c>
      <c r="H16" s="199">
        <f>I16/(1-I16)</f>
        <v>2.0290770531720885</v>
      </c>
      <c r="I16" s="199">
        <v>0.66986643705455196</v>
      </c>
      <c r="J16" s="200">
        <f>F16/(1+(1-G16)*H16)</f>
        <v>0.54116306530239056</v>
      </c>
      <c r="K16" s="184"/>
      <c r="L16" s="184"/>
      <c r="M16" s="184"/>
    </row>
    <row r="17" spans="1:13">
      <c r="A17" s="194" t="s">
        <v>102</v>
      </c>
      <c r="B17" s="194" t="s">
        <v>103</v>
      </c>
      <c r="C17" s="194" t="s">
        <v>99</v>
      </c>
      <c r="D17" s="196">
        <v>129.30000000000001</v>
      </c>
      <c r="E17" s="197">
        <f t="shared" ref="E17:E39" si="0">D17/SUM($D$16:$D$39)</f>
        <v>2.0845357434199287E-3</v>
      </c>
      <c r="F17" s="194">
        <v>1.2</v>
      </c>
      <c r="G17" s="198">
        <v>0.4</v>
      </c>
      <c r="H17" s="199">
        <f t="shared" ref="H17:H39" si="1">I17/(1-I17)</f>
        <v>1.6241299303944315E-2</v>
      </c>
      <c r="I17" s="199">
        <v>1.5981735159817351E-2</v>
      </c>
      <c r="J17" s="200">
        <f t="shared" ref="J17:J39" si="2">F17/(1+(1-G17)*H17)</f>
        <v>1.1884191176470587</v>
      </c>
      <c r="K17" s="184"/>
      <c r="L17" s="184"/>
      <c r="M17" s="184"/>
    </row>
    <row r="18" spans="1:13">
      <c r="A18" s="194" t="s">
        <v>121</v>
      </c>
      <c r="B18" s="194" t="s">
        <v>122</v>
      </c>
      <c r="C18" s="194" t="s">
        <v>99</v>
      </c>
      <c r="D18" s="196">
        <v>42.2</v>
      </c>
      <c r="E18" s="197">
        <f t="shared" si="0"/>
        <v>6.8033571827007732E-4</v>
      </c>
      <c r="F18" s="194">
        <v>1</v>
      </c>
      <c r="G18" s="198">
        <v>0.4</v>
      </c>
      <c r="H18" s="199">
        <f t="shared" si="1"/>
        <v>6.0924170616113784</v>
      </c>
      <c r="I18" s="199">
        <v>0.85900434346809229</v>
      </c>
      <c r="J18" s="200">
        <f t="shared" si="2"/>
        <v>0.2148019953171128</v>
      </c>
      <c r="K18" s="184"/>
      <c r="L18" s="184"/>
      <c r="M18" s="184"/>
    </row>
    <row r="19" spans="1:13">
      <c r="A19" s="194" t="s">
        <v>123</v>
      </c>
      <c r="B19" s="194" t="s">
        <v>124</v>
      </c>
      <c r="C19" s="194" t="s">
        <v>99</v>
      </c>
      <c r="D19" s="196">
        <v>33.4</v>
      </c>
      <c r="E19" s="197">
        <f t="shared" si="0"/>
        <v>5.3846476280143551E-4</v>
      </c>
      <c r="F19" s="194">
        <v>1.35</v>
      </c>
      <c r="G19" s="198">
        <v>0.4</v>
      </c>
      <c r="H19" s="199">
        <f t="shared" si="1"/>
        <v>9.2814371257485026E-2</v>
      </c>
      <c r="I19" s="199">
        <v>8.4931506849315067E-2</v>
      </c>
      <c r="J19" s="200">
        <f t="shared" si="2"/>
        <v>1.2787861599546229</v>
      </c>
      <c r="K19" s="184"/>
      <c r="L19" s="184"/>
      <c r="M19" s="184"/>
    </row>
    <row r="20" spans="1:13">
      <c r="A20" s="194" t="s">
        <v>125</v>
      </c>
      <c r="B20" s="194" t="s">
        <v>126</v>
      </c>
      <c r="C20" s="194" t="s">
        <v>99</v>
      </c>
      <c r="D20" s="196">
        <v>2660.1</v>
      </c>
      <c r="E20" s="197">
        <f t="shared" si="0"/>
        <v>4.2885332800242475E-2</v>
      </c>
      <c r="F20" s="194">
        <v>0.95</v>
      </c>
      <c r="G20" s="198">
        <v>0.4</v>
      </c>
      <c r="H20" s="199">
        <f t="shared" si="1"/>
        <v>0.90113153640840571</v>
      </c>
      <c r="I20" s="199">
        <v>0.47399746895515305</v>
      </c>
      <c r="J20" s="200">
        <f t="shared" si="2"/>
        <v>0.61661127865780452</v>
      </c>
      <c r="K20" s="184"/>
      <c r="L20" s="184"/>
      <c r="M20" s="184"/>
    </row>
    <row r="21" spans="1:13">
      <c r="A21" s="194" t="s">
        <v>127</v>
      </c>
      <c r="B21" s="194" t="s">
        <v>128</v>
      </c>
      <c r="C21" s="194" t="s">
        <v>99</v>
      </c>
      <c r="D21" s="196">
        <v>7.7</v>
      </c>
      <c r="E21" s="197">
        <f t="shared" si="0"/>
        <v>1.241370860350615E-4</v>
      </c>
      <c r="F21" s="194">
        <v>1.6</v>
      </c>
      <c r="G21" s="198">
        <v>0.4</v>
      </c>
      <c r="H21" s="199">
        <f t="shared" si="1"/>
        <v>0.20779220779220778</v>
      </c>
      <c r="I21" s="199">
        <v>0.17204301075268816</v>
      </c>
      <c r="J21" s="200">
        <f t="shared" si="2"/>
        <v>1.4226327944572748</v>
      </c>
      <c r="K21" s="184"/>
      <c r="L21" s="184"/>
      <c r="M21" s="184"/>
    </row>
    <row r="22" spans="1:13">
      <c r="A22" s="194" t="s">
        <v>129</v>
      </c>
      <c r="B22" s="194" t="s">
        <v>130</v>
      </c>
      <c r="C22" s="194" t="s">
        <v>99</v>
      </c>
      <c r="D22" s="196">
        <v>12428.2</v>
      </c>
      <c r="E22" s="197">
        <f t="shared" si="0"/>
        <v>0.2003637055403833</v>
      </c>
      <c r="F22" s="194">
        <v>1</v>
      </c>
      <c r="G22" s="198">
        <v>0.4</v>
      </c>
      <c r="H22" s="199">
        <f t="shared" si="1"/>
        <v>1.5992500925315005</v>
      </c>
      <c r="I22" s="199">
        <v>0.61527365032194148</v>
      </c>
      <c r="J22" s="200">
        <f t="shared" si="2"/>
        <v>0.51032123276646491</v>
      </c>
      <c r="K22" s="184"/>
      <c r="L22" s="184"/>
      <c r="M22" s="184"/>
    </row>
    <row r="23" spans="1:13">
      <c r="A23" s="194" t="s">
        <v>104</v>
      </c>
      <c r="B23" s="194" t="s">
        <v>105</v>
      </c>
      <c r="C23" s="194" t="s">
        <v>99</v>
      </c>
      <c r="D23" s="196">
        <v>241.2</v>
      </c>
      <c r="E23" s="197">
        <f t="shared" si="0"/>
        <v>3.8885539157995884E-3</v>
      </c>
      <c r="F23" s="194">
        <v>1.55</v>
      </c>
      <c r="G23" s="198">
        <v>0.4</v>
      </c>
      <c r="H23" s="199">
        <f t="shared" si="1"/>
        <v>1.1015754560530682</v>
      </c>
      <c r="I23" s="199">
        <v>0.5241665022686921</v>
      </c>
      <c r="J23" s="200">
        <f t="shared" si="2"/>
        <v>0.93320353452149163</v>
      </c>
      <c r="K23" s="184"/>
      <c r="L23" s="184"/>
      <c r="M23" s="184"/>
    </row>
    <row r="24" spans="1:13">
      <c r="A24" s="194" t="s">
        <v>227</v>
      </c>
      <c r="B24" s="194" t="s">
        <v>228</v>
      </c>
      <c r="C24" s="194" t="s">
        <v>229</v>
      </c>
      <c r="D24" s="196">
        <v>15365.6</v>
      </c>
      <c r="E24" s="197">
        <f t="shared" si="0"/>
        <v>0.2477195856078365</v>
      </c>
      <c r="F24" s="194">
        <v>0.9</v>
      </c>
      <c r="G24" s="198">
        <v>0.4</v>
      </c>
      <c r="H24" s="199">
        <f t="shared" si="1"/>
        <v>0.5469164887801321</v>
      </c>
      <c r="I24" s="199">
        <v>0.35355269191772576</v>
      </c>
      <c r="J24" s="200">
        <f t="shared" si="2"/>
        <v>0.67763435780989845</v>
      </c>
      <c r="K24" s="184"/>
      <c r="L24" s="184"/>
      <c r="M24" s="184"/>
    </row>
    <row r="25" spans="1:13">
      <c r="A25" s="194" t="s">
        <v>131</v>
      </c>
      <c r="B25" s="194" t="s">
        <v>106</v>
      </c>
      <c r="C25" s="194" t="s">
        <v>99</v>
      </c>
      <c r="D25" s="196">
        <v>117.2</v>
      </c>
      <c r="E25" s="197">
        <f t="shared" si="0"/>
        <v>1.8894631796505465E-3</v>
      </c>
      <c r="F25" s="194">
        <v>1.65</v>
      </c>
      <c r="G25" s="198">
        <v>0.4</v>
      </c>
      <c r="H25" s="199">
        <f t="shared" si="1"/>
        <v>3.0494880546075094</v>
      </c>
      <c r="I25" s="199">
        <v>0.75305520438263807</v>
      </c>
      <c r="J25" s="200">
        <f t="shared" si="2"/>
        <v>0.58310215896755513</v>
      </c>
      <c r="K25" s="184"/>
      <c r="L25" s="184"/>
      <c r="M25" s="184"/>
    </row>
    <row r="26" spans="1:13">
      <c r="A26" s="194" t="s">
        <v>132</v>
      </c>
      <c r="B26" s="194" t="s">
        <v>133</v>
      </c>
      <c r="C26" s="194" t="s">
        <v>99</v>
      </c>
      <c r="D26" s="196">
        <v>11284.7</v>
      </c>
      <c r="E26" s="197">
        <f t="shared" si="0"/>
        <v>0.1819285421792024</v>
      </c>
      <c r="F26" s="194">
        <v>1.45</v>
      </c>
      <c r="G26" s="198">
        <v>0.4</v>
      </c>
      <c r="H26" s="199">
        <f t="shared" si="1"/>
        <v>1.5507722845977297E-2</v>
      </c>
      <c r="I26" s="199">
        <v>1.5270905870136216E-2</v>
      </c>
      <c r="J26" s="200">
        <f t="shared" si="2"/>
        <v>1.4366326593325549</v>
      </c>
      <c r="K26" s="184"/>
      <c r="L26" s="184"/>
      <c r="M26" s="184"/>
    </row>
    <row r="27" spans="1:13">
      <c r="A27" s="194" t="s">
        <v>134</v>
      </c>
      <c r="B27" s="194" t="s">
        <v>135</v>
      </c>
      <c r="C27" s="194" t="s">
        <v>99</v>
      </c>
      <c r="D27" s="196">
        <v>366.1</v>
      </c>
      <c r="E27" s="197">
        <f t="shared" si="0"/>
        <v>5.9021541814851964E-3</v>
      </c>
      <c r="F27" s="194">
        <v>0.95</v>
      </c>
      <c r="G27" s="198">
        <v>0.4</v>
      </c>
      <c r="H27" s="199">
        <f t="shared" si="1"/>
        <v>1.248292816170445</v>
      </c>
      <c r="I27" s="199">
        <v>0.55521807799781309</v>
      </c>
      <c r="J27" s="200">
        <f t="shared" si="2"/>
        <v>0.54317507418397626</v>
      </c>
      <c r="K27" s="184"/>
      <c r="L27" s="184"/>
      <c r="M27" s="184"/>
    </row>
    <row r="28" spans="1:13">
      <c r="A28" s="194" t="s">
        <v>107</v>
      </c>
      <c r="B28" s="194" t="s">
        <v>108</v>
      </c>
      <c r="C28" s="194" t="s">
        <v>99</v>
      </c>
      <c r="D28" s="196">
        <v>297.60000000000002</v>
      </c>
      <c r="E28" s="197">
        <f t="shared" si="0"/>
        <v>4.7978177667577018E-3</v>
      </c>
      <c r="F28" s="194">
        <v>1.55</v>
      </c>
      <c r="G28" s="198">
        <v>0.4</v>
      </c>
      <c r="H28" s="199">
        <f t="shared" si="1"/>
        <v>1.5789650537634405</v>
      </c>
      <c r="I28" s="199">
        <v>0.61224755700325728</v>
      </c>
      <c r="J28" s="200">
        <f t="shared" si="2"/>
        <v>0.79594160886220111</v>
      </c>
      <c r="K28" s="184"/>
      <c r="L28" s="184"/>
      <c r="M28" s="184"/>
    </row>
    <row r="29" spans="1:13">
      <c r="A29" s="194" t="s">
        <v>230</v>
      </c>
      <c r="B29" s="194" t="s">
        <v>109</v>
      </c>
      <c r="C29" s="194" t="s">
        <v>99</v>
      </c>
      <c r="D29" s="196">
        <v>136</v>
      </c>
      <c r="E29" s="197">
        <f t="shared" si="0"/>
        <v>2.1925511299699173E-3</v>
      </c>
      <c r="F29" s="194">
        <v>1.35</v>
      </c>
      <c r="G29" s="198">
        <v>0.4</v>
      </c>
      <c r="H29" s="199">
        <f t="shared" si="1"/>
        <v>0.27720588235294125</v>
      </c>
      <c r="I29" s="199">
        <v>0.21704087507196318</v>
      </c>
      <c r="J29" s="200">
        <f t="shared" si="2"/>
        <v>1.1574832934056236</v>
      </c>
      <c r="K29" s="184"/>
      <c r="L29" s="184"/>
      <c r="M29" s="184"/>
    </row>
    <row r="30" spans="1:13">
      <c r="A30" s="194" t="s">
        <v>136</v>
      </c>
      <c r="B30" s="194" t="s">
        <v>137</v>
      </c>
      <c r="C30" s="194" t="s">
        <v>99</v>
      </c>
      <c r="D30" s="196">
        <v>1356.1</v>
      </c>
      <c r="E30" s="197">
        <f t="shared" si="0"/>
        <v>2.1862636671707385E-2</v>
      </c>
      <c r="F30" s="194">
        <v>1.65</v>
      </c>
      <c r="G30" s="198">
        <v>0.4</v>
      </c>
      <c r="H30" s="199">
        <f t="shared" si="1"/>
        <v>1.3746036427992034</v>
      </c>
      <c r="I30" s="199">
        <v>0.57887708837960372</v>
      </c>
      <c r="J30" s="200">
        <f t="shared" si="2"/>
        <v>0.90422741820768127</v>
      </c>
      <c r="K30" s="184"/>
      <c r="L30" s="184"/>
      <c r="M30" s="184"/>
    </row>
    <row r="31" spans="1:13">
      <c r="A31" s="194" t="s">
        <v>204</v>
      </c>
      <c r="B31" s="194" t="s">
        <v>205</v>
      </c>
      <c r="C31" s="194" t="s">
        <v>99</v>
      </c>
      <c r="D31" s="196">
        <v>3.3</v>
      </c>
      <c r="E31" s="197">
        <f t="shared" si="0"/>
        <v>5.3201608300740638E-5</v>
      </c>
      <c r="F31" s="194">
        <v>0.65</v>
      </c>
      <c r="G31" s="198">
        <v>0.4</v>
      </c>
      <c r="H31" s="199">
        <f t="shared" si="1"/>
        <v>0</v>
      </c>
      <c r="I31" s="199">
        <v>0</v>
      </c>
      <c r="J31" s="200">
        <f t="shared" si="2"/>
        <v>0.65</v>
      </c>
      <c r="K31" s="184"/>
      <c r="L31" s="184"/>
      <c r="M31" s="184"/>
    </row>
    <row r="32" spans="1:13">
      <c r="A32" s="194" t="s">
        <v>138</v>
      </c>
      <c r="B32" s="194" t="s">
        <v>110</v>
      </c>
      <c r="C32" s="194" t="s">
        <v>99</v>
      </c>
      <c r="D32" s="196">
        <v>4779.5</v>
      </c>
      <c r="E32" s="197">
        <f t="shared" si="0"/>
        <v>7.7053662688906024E-2</v>
      </c>
      <c r="F32" s="194">
        <v>1.1499999999999999</v>
      </c>
      <c r="G32" s="198">
        <v>0.4</v>
      </c>
      <c r="H32" s="199">
        <f t="shared" si="1"/>
        <v>1.7612720995920075</v>
      </c>
      <c r="I32" s="199">
        <v>0.63784807728736503</v>
      </c>
      <c r="J32" s="200">
        <f t="shared" si="2"/>
        <v>0.55913095225984966</v>
      </c>
      <c r="K32" s="184"/>
      <c r="L32" s="184"/>
    </row>
    <row r="33" spans="1:12">
      <c r="A33" s="194" t="s">
        <v>139</v>
      </c>
      <c r="B33" s="194" t="s">
        <v>140</v>
      </c>
      <c r="C33" s="194" t="s">
        <v>99</v>
      </c>
      <c r="D33" s="196">
        <v>60.4</v>
      </c>
      <c r="E33" s="197">
        <f t="shared" si="0"/>
        <v>9.7375064889840442E-4</v>
      </c>
      <c r="F33" s="194">
        <v>1.35</v>
      </c>
      <c r="G33" s="198">
        <v>0.4</v>
      </c>
      <c r="H33" s="199">
        <f t="shared" si="1"/>
        <v>6.6225165562913907E-3</v>
      </c>
      <c r="I33" s="199">
        <v>6.5789473684210531E-3</v>
      </c>
      <c r="J33" s="200">
        <f t="shared" si="2"/>
        <v>1.3446569920844329</v>
      </c>
      <c r="K33" s="184"/>
      <c r="L33" s="184"/>
    </row>
    <row r="34" spans="1:12">
      <c r="A34" s="194" t="s">
        <v>141</v>
      </c>
      <c r="B34" s="194" t="s">
        <v>111</v>
      </c>
      <c r="C34" s="194" t="s">
        <v>99</v>
      </c>
      <c r="D34" s="196">
        <v>1340.2</v>
      </c>
      <c r="E34" s="197">
        <f t="shared" si="0"/>
        <v>2.160630164989473E-2</v>
      </c>
      <c r="F34" s="194">
        <v>1.1499999999999999</v>
      </c>
      <c r="G34" s="198">
        <v>0.4</v>
      </c>
      <c r="H34" s="199">
        <f t="shared" si="1"/>
        <v>0.46590061184897785</v>
      </c>
      <c r="I34" s="199">
        <v>0.31782551155451494</v>
      </c>
      <c r="J34" s="200">
        <f t="shared" si="2"/>
        <v>0.89876023419094475</v>
      </c>
      <c r="K34" s="184"/>
      <c r="L34" s="184"/>
    </row>
    <row r="35" spans="1:12">
      <c r="A35" s="194" t="s">
        <v>142</v>
      </c>
      <c r="B35" s="194" t="s">
        <v>143</v>
      </c>
      <c r="C35" s="194" t="s">
        <v>99</v>
      </c>
      <c r="D35" s="196">
        <v>63.1</v>
      </c>
      <c r="E35" s="197">
        <f t="shared" si="0"/>
        <v>1.0172792375081014E-3</v>
      </c>
      <c r="F35" s="194">
        <v>2.25</v>
      </c>
      <c r="G35" s="198">
        <v>0.4</v>
      </c>
      <c r="H35" s="199">
        <f t="shared" si="1"/>
        <v>5.0348652931854172</v>
      </c>
      <c r="I35" s="199">
        <v>0.83429621848739488</v>
      </c>
      <c r="J35" s="200">
        <f t="shared" si="2"/>
        <v>0.55957354564086415</v>
      </c>
      <c r="K35" s="184"/>
      <c r="L35" s="184"/>
    </row>
    <row r="36" spans="1:12">
      <c r="A36" s="194" t="s">
        <v>202</v>
      </c>
      <c r="B36" s="194" t="s">
        <v>203</v>
      </c>
      <c r="C36" s="194" t="s">
        <v>99</v>
      </c>
      <c r="D36" s="196">
        <v>15.4</v>
      </c>
      <c r="E36" s="197">
        <f t="shared" si="0"/>
        <v>2.48274172070123E-4</v>
      </c>
      <c r="F36" s="194">
        <v>0.65</v>
      </c>
      <c r="G36" s="198">
        <v>0.4</v>
      </c>
      <c r="H36" s="199">
        <f t="shared" si="1"/>
        <v>0</v>
      </c>
      <c r="I36" s="199">
        <v>0</v>
      </c>
      <c r="J36" s="200">
        <f t="shared" si="2"/>
        <v>0.65</v>
      </c>
      <c r="K36" s="184"/>
      <c r="L36" s="184"/>
    </row>
    <row r="37" spans="1:12">
      <c r="A37" s="194" t="s">
        <v>112</v>
      </c>
      <c r="B37" s="194" t="s">
        <v>113</v>
      </c>
      <c r="C37" s="194" t="s">
        <v>99</v>
      </c>
      <c r="D37" s="196">
        <v>89.7</v>
      </c>
      <c r="E37" s="197">
        <f t="shared" si="0"/>
        <v>1.446116443811041E-3</v>
      </c>
      <c r="F37" s="194">
        <v>1.5</v>
      </c>
      <c r="G37" s="198">
        <v>0.4</v>
      </c>
      <c r="H37" s="199">
        <f t="shared" si="1"/>
        <v>0.24080267558528429</v>
      </c>
      <c r="I37" s="199">
        <v>0.19407008086253369</v>
      </c>
      <c r="J37" s="200">
        <f t="shared" si="2"/>
        <v>1.3106370543541788</v>
      </c>
      <c r="K37" s="201"/>
      <c r="L37" s="201"/>
    </row>
    <row r="38" spans="1:12">
      <c r="A38" s="194" t="s">
        <v>144</v>
      </c>
      <c r="B38" s="194" t="s">
        <v>145</v>
      </c>
      <c r="C38" s="194" t="s">
        <v>99</v>
      </c>
      <c r="D38" s="196">
        <v>1303.0999999999999</v>
      </c>
      <c r="E38" s="197">
        <f t="shared" si="0"/>
        <v>2.1008186598998523E-2</v>
      </c>
      <c r="F38" s="194">
        <v>1.75</v>
      </c>
      <c r="G38" s="198">
        <v>0.4</v>
      </c>
      <c r="H38" s="199">
        <f t="shared" si="1"/>
        <v>0.60279333896093945</v>
      </c>
      <c r="I38" s="199">
        <v>0.37608924638513841</v>
      </c>
      <c r="J38" s="200">
        <f t="shared" si="2"/>
        <v>1.2851809062218214</v>
      </c>
      <c r="K38" s="184"/>
      <c r="L38" s="184"/>
    </row>
    <row r="39" spans="1:12">
      <c r="A39" s="194" t="s">
        <v>231</v>
      </c>
      <c r="B39" s="194" t="s">
        <v>232</v>
      </c>
      <c r="C39" s="194" t="s">
        <v>99</v>
      </c>
      <c r="D39" s="196">
        <v>92.8</v>
      </c>
      <c r="E39" s="197">
        <f t="shared" si="0"/>
        <v>1.496093712214767E-3</v>
      </c>
      <c r="F39" s="194">
        <v>1.75</v>
      </c>
      <c r="G39" s="198">
        <v>0.4</v>
      </c>
      <c r="H39" s="199">
        <f t="shared" si="1"/>
        <v>0</v>
      </c>
      <c r="I39" s="199">
        <v>0</v>
      </c>
      <c r="J39" s="200">
        <f t="shared" si="2"/>
        <v>1.75</v>
      </c>
      <c r="K39" s="184"/>
      <c r="L39" s="184"/>
    </row>
    <row r="40" spans="1:12">
      <c r="A40" s="184"/>
      <c r="B40" s="184"/>
      <c r="C40" s="184"/>
      <c r="D40" s="202"/>
      <c r="E40" s="203"/>
      <c r="F40" s="184"/>
      <c r="G40" s="184"/>
      <c r="H40" s="201"/>
      <c r="I40" s="201"/>
      <c r="J40" s="201"/>
      <c r="K40" s="184"/>
      <c r="L40" s="184"/>
    </row>
    <row r="41" spans="1:12">
      <c r="A41" s="184"/>
      <c r="B41" s="184"/>
      <c r="C41" s="184"/>
      <c r="D41" s="184"/>
      <c r="E41" s="184"/>
      <c r="F41" s="184"/>
      <c r="G41" s="184"/>
      <c r="H41" s="184"/>
      <c r="I41" s="184"/>
      <c r="J41" s="184"/>
      <c r="K41" s="184"/>
      <c r="L41" s="184"/>
    </row>
  </sheetData>
  <mergeCells count="1">
    <mergeCell ref="F6:G6"/>
  </mergeCells>
  <pageMargins left="0.511811024" right="0.511811024" top="0.78740157499999996" bottom="0.78740157499999996" header="0.31496062000000002" footer="0.31496062000000002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4137A221152BC4E951EB59E8EAF4A76" ma:contentTypeVersion="0" ma:contentTypeDescription="Crie um novo documento." ma:contentTypeScope="" ma:versionID="1b1cebcef6b486113e9ae57a7125e7fb">
  <xsd:schema xmlns:xsd="http://www.w3.org/2001/XMLSchema" xmlns:xs="http://www.w3.org/2001/XMLSchema" xmlns:p="http://schemas.microsoft.com/office/2006/metadata/properties" xmlns:ns2="e170dd81-d668-4700-8a56-b3118161f9dc" targetNamespace="http://schemas.microsoft.com/office/2006/metadata/properties" ma:root="true" ma:fieldsID="2526d78acb747c59f18c3499e194082e" ns2:_="">
    <xsd:import namespace="e170dd81-d668-4700-8a56-b3118161f9d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70dd81-d668-4700-8a56-b3118161f9d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a ID do Documento" ma:description="O valor da ID do documento atribuída a este item." ma:internalName="_dlc_DocId" ma:readOnly="true">
      <xsd:simpleType>
        <xsd:restriction base="dms:Text"/>
      </xsd:simpleType>
    </xsd:element>
    <xsd:element name="_dlc_DocIdUrl" ma:index="9" nillable="true" ma:displayName="ID do Documento" ma:description="Link permanente par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de Persistência" ma:description="Manter a ID ao adicionar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e170dd81-d668-4700-8a56-b3118161f9dc">EQAOID-350-356</_dlc_DocId>
    <_dlc_DocIdUrl xmlns="e170dd81-d668-4700-8a56-b3118161f9dc">
      <Url>http://eqs004/projetos/mabanaft/_layouts/DocIdRedir.aspx?ID=EQAOID-350-356</Url>
      <Description>EQAOID-350-356</Description>
    </_dlc_DocIdUrl>
  </documentManagement>
</p:properties>
</file>

<file path=customXml/itemProps1.xml><?xml version="1.0" encoding="utf-8"?>
<ds:datastoreItem xmlns:ds="http://schemas.openxmlformats.org/officeDocument/2006/customXml" ds:itemID="{27398E81-305F-44F1-9A87-2A891BE6DB4E}"/>
</file>

<file path=customXml/itemProps2.xml><?xml version="1.0" encoding="utf-8"?>
<ds:datastoreItem xmlns:ds="http://schemas.openxmlformats.org/officeDocument/2006/customXml" ds:itemID="{7740F923-8C20-4DC3-878A-13F5677D1B80}"/>
</file>

<file path=customXml/itemProps3.xml><?xml version="1.0" encoding="utf-8"?>
<ds:datastoreItem xmlns:ds="http://schemas.openxmlformats.org/officeDocument/2006/customXml" ds:itemID="{031623D9-EC12-4D8F-B03C-A933AB7E2976}"/>
</file>

<file path=customXml/itemProps4.xml><?xml version="1.0" encoding="utf-8"?>
<ds:datastoreItem xmlns:ds="http://schemas.openxmlformats.org/officeDocument/2006/customXml" ds:itemID="{36385042-6C2D-4A1F-935D-1CA5160594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Wacc</vt:lpstr>
      <vt:lpstr>beta total</vt:lpstr>
      <vt:lpstr>TJLP</vt:lpstr>
      <vt:lpstr>Returns by year</vt:lpstr>
      <vt:lpstr>T.Notes</vt:lpstr>
      <vt:lpstr>EMBI+</vt:lpstr>
      <vt:lpstr>Beta 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Karen</cp:lastModifiedBy>
  <cp:lastPrinted>2006-08-11T15:04:22Z</cp:lastPrinted>
  <dcterms:created xsi:type="dcterms:W3CDTF">2005-07-07T11:49:10Z</dcterms:created>
  <dcterms:modified xsi:type="dcterms:W3CDTF">2012-07-10T18:32:07Z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ba6c7ead-c673-4bbd-9a81-2aeb28898b2b</vt:lpwstr>
  </property>
  <property fmtid="{D5CDD505-2E9C-101B-9397-08002B2CF9AE}" pid="3" name="ContentTypeId">
    <vt:lpwstr>0x010100E4137A221152BC4E951EB59E8EAF4A76</vt:lpwstr>
  </property>
</Properties>
</file>