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 activeTab="1"/>
  </bookViews>
  <sheets>
    <sheet name="EF 2010" sheetId="4" r:id="rId1"/>
    <sheet name="Project Description" sheetId="5" r:id="rId2"/>
    <sheet name="CER" sheetId="6" r:id="rId3"/>
  </sheets>
  <externalReferences>
    <externalReference r:id="rId4"/>
    <externalReference r:id="rId5"/>
  </externalReferences>
  <definedNames>
    <definedName name="_3RDINCOME" localSheetId="2">#REF!</definedName>
    <definedName name="_3RDINCOME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FALSE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Key1" localSheetId="2" hidden="1">#REF!</definedName>
    <definedName name="_Key1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hidden="1">#REF!</definedName>
    <definedName name="_Table1_Out" localSheetId="2" hidden="1">#REF!</definedName>
    <definedName name="_Table1_Out" hidden="1">#REF!</definedName>
    <definedName name="_Table2_Out" localSheetId="2" hidden="1">#REF!</definedName>
    <definedName name="_Table2_Out" hidden="1">#REF!</definedName>
    <definedName name="anscount" hidden="1">1</definedName>
    <definedName name="BankAvail">[1]Assump!$E$305</definedName>
    <definedName name="BankAvailUSD">[1]Assump!$E$306</definedName>
    <definedName name="Capex_sdni">[1]Capex!$N$55</definedName>
    <definedName name="Capitalcalc">[1]BS!$D$34:$AC$34</definedName>
    <definedName name="CDI">[1]Macroeco!$C$20:$AD$20</definedName>
    <definedName name="CDImonthly">[1]Macroeco!$C$99:$AY$99</definedName>
    <definedName name="cenario_macroeco">[1]Summary!$I$2</definedName>
    <definedName name="CheckLimitDE">'[1]U&amp;S'!$D$33</definedName>
    <definedName name="checktax">[1]CF!$D$20</definedName>
    <definedName name="CountryRisk">[1]Macroeco!$C$22:$AD$22</definedName>
    <definedName name="Coverageheadline">[1]Summary!$G$9:$I$9</definedName>
    <definedName name="CoverageUS">[1]Summary!$G$11:$I$11</definedName>
    <definedName name="CPIIndex_monthly">[1]Macroeco!$C$96:$BE$96</definedName>
    <definedName name="_xlnm.Criteria">[1]Assump!$D$28:$D$28</definedName>
    <definedName name="CVCINCOME" localSheetId="2">#REF!</definedName>
    <definedName name="CVCINCOME">#REF!</definedName>
    <definedName name="DEPRECIATION" localSheetId="2">#REF!</definedName>
    <definedName name="DEPRECIATION">#REF!</definedName>
    <definedName name="DEPRECIATION2" localSheetId="2">#REF!</definedName>
    <definedName name="DEPRECIATION2">#REF!</definedName>
    <definedName name="DEPRECIATION3" localSheetId="2">#REF!</definedName>
    <definedName name="DEPRECIATION3">#REF!</definedName>
    <definedName name="dispatch_factor">[1]Assump!$D$13</definedName>
    <definedName name="DRAW1" localSheetId="2">#REF!</definedName>
    <definedName name="DRAW1">#REF!</definedName>
    <definedName name="DRAW2" localSheetId="2">#REF!</definedName>
    <definedName name="DRAW2">#REF!</definedName>
    <definedName name="DRAW3" localSheetId="2">#REF!</definedName>
    <definedName name="DRAW3">#REF!</definedName>
    <definedName name="DRAW4" localSheetId="2">#REF!</definedName>
    <definedName name="DRAW4">#REF!</definedName>
    <definedName name="DRAW5" localSheetId="2">#REF!</definedName>
    <definedName name="DRAW5">#REF!</definedName>
    <definedName name="DRAW6" localSheetId="2">#REF!</definedName>
    <definedName name="DRAW6">#REF!</definedName>
    <definedName name="DSCRavg">[1]Summary!$I$11</definedName>
    <definedName name="DSCRmin">[1]Summary!$I$10</definedName>
    <definedName name="ECCDate">[1]Assump!$D$2</definedName>
    <definedName name="Ecomonths">[1]Macroeco!$C$90:$BE$90</definedName>
    <definedName name="EOCMonth">[1]Assump!$D$3</definedName>
    <definedName name="Eq_base">[1]Summary!$D$14</definedName>
    <definedName name="EUR">[1]Macroeco!$C$17:$AD$17</definedName>
    <definedName name="EURCPI">[1]Macroeco!$C$12:$AD$12</definedName>
    <definedName name="EURCPIIndex">[1]Macroeco!$C$13:$AD$13</definedName>
    <definedName name="EURDevaluation">[1]Macroeco!$C$19:$AD$19</definedName>
    <definedName name="EURmonthly">[1]Macroeco!$C$98:$BE$98</definedName>
    <definedName name="FCD">[1]Assump!$B$293</definedName>
    <definedName name="FinCloseM">[1]Assump!$B$294</definedName>
    <definedName name="FUEL2" localSheetId="2">#REF!</definedName>
    <definedName name="FUEL2">#REF!</definedName>
    <definedName name="IDC_1" localSheetId="2">#REF!</definedName>
    <definedName name="IDC_1">#REF!</definedName>
    <definedName name="IGPM">[1]Macroeco!$C$6:$AD$6</definedName>
    <definedName name="IGPMIndex">[1]Macroeco!$C$7:$AD$7</definedName>
    <definedName name="IGPMIndex_monthly">[1]Macroeco!$C$92:$BE$92</definedName>
    <definedName name="INCOME_STMT" localSheetId="2">#REF!</definedName>
    <definedName name="INCOME_STMT">#REF!</definedName>
    <definedName name="Initial_DSRA">[1]Assump!$D$323:$F$323</definedName>
    <definedName name="Initial_DSRA_Calc">[1]Assump!$D$322:$F$322</definedName>
    <definedName name="InitialCapitalcalc">[1]BS!$D$34</definedName>
    <definedName name="INSBUDGET" localSheetId="2">#REF!</definedName>
    <definedName name="INSBUDGET">#REF!</definedName>
    <definedName name="IPCA">[1]Macroeco!$C$8:$AD$8</definedName>
    <definedName name="IPCAIndex">[1]Macroeco!$C$9:$AD$9</definedName>
    <definedName name="IPCAIndex_monthly">[1]Macroeco!$C$94:$BE$94</definedName>
    <definedName name="IRcalc">[1]CF!$E$20:$AC$20</definedName>
    <definedName name="IRRBRL" localSheetId="2">[1]Summary!#REF!</definedName>
    <definedName name="IRRBRL">[1]Summary!#REF!</definedName>
    <definedName name="IRRheadline" localSheetId="2">[1]Summary!#REF!</definedName>
    <definedName name="IRRheadline">[1]Summary!#REF!</definedName>
    <definedName name="IRRUS" localSheetId="2">[1]Summary!#REF!</definedName>
    <definedName name="IRRUS">[1]Summary!#REF!</definedName>
    <definedName name="IRRUSD" localSheetId="2">[1]Summary!#REF!</definedName>
    <definedName name="IRRUSD">[1]Summary!#REF!</definedName>
    <definedName name="Land" localSheetId="2">'[2]Project Summary'!#REF!</definedName>
    <definedName name="Land">'[2]Project Summary'!#REF!</definedName>
    <definedName name="limcount" hidden="1">1</definedName>
    <definedName name="LINCOLN1" localSheetId="2">#REF!</definedName>
    <definedName name="LINCOLN1">#REF!</definedName>
    <definedName name="Macro">[1]Macroeco!$B$3</definedName>
    <definedName name="macro_reserve_account" localSheetId="2">[1]Summary!#REF!</definedName>
    <definedName name="macro_reserve_account">[1]Summary!#REF!</definedName>
    <definedName name="Max1Bank">[1]Assump!$I$303</definedName>
    <definedName name="Max2Bank">[1]Assump!$I$305</definedName>
    <definedName name="maxD">[1]Assump!$D$284</definedName>
    <definedName name="MinE">[1]Summary!$I$6</definedName>
    <definedName name="O_M" localSheetId="2">#REF!</definedName>
    <definedName name="O_M">#REF!</definedName>
    <definedName name="OSD">[1]Assump!$D$4</definedName>
    <definedName name="Paybackheadline">[1]Summary!$G$13:$I$13</definedName>
    <definedName name="PaybackUS">[1]Summary!$G$16:$I$16</definedName>
    <definedName name="PV_Ecuador" localSheetId="2">#REF!</definedName>
    <definedName name="PV_Ecuador">#REF!</definedName>
    <definedName name="PVheadline" localSheetId="2">[1]Summary!#REF!</definedName>
    <definedName name="PVheadline">[1]Summary!#REF!</definedName>
    <definedName name="PVUS" localSheetId="2">[1]Summary!#REF!</definedName>
    <definedName name="PVUS">[1]Summary!#REF!</definedName>
    <definedName name="ReducCapitalcalc">[1]CF!$D$91:$AC$91</definedName>
    <definedName name="ReducCapitalvalue">[1]CF!$D$89:$AC$89</definedName>
    <definedName name="ReducReservavalue">[1]CF!$D$90:$AC$90</definedName>
    <definedName name="RETURNS" localSheetId="2">#REF!</definedName>
    <definedName name="RETURNS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FreeRate">[1]Assump!$D$278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Premium">[1]Assump!$D$279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ACE_Facility">[1]Assump!$D$305</definedName>
    <definedName name="SACE_Facility_Calc">[1]Assump!$D$304</definedName>
    <definedName name="sencount" hidden="1">1</definedName>
    <definedName name="Sensitivities">[1]Summary!$G$1:$I$6</definedName>
    <definedName name="SensitivityEPC">[1]Summary!$I$4</definedName>
    <definedName name="SwitchReducCapital">[1]Assump!$D$281</definedName>
    <definedName name="TJLP">[1]Macroeco!$C$21:$AD$21</definedName>
    <definedName name="TOTINCOME" localSheetId="2">#REF!</definedName>
    <definedName name="TOTINCOME">#REF!</definedName>
    <definedName name="UBeta">[1]Assump!$D$280</definedName>
    <definedName name="USCPI">[1]Macroeco!$C$10:$AD$10</definedName>
    <definedName name="USCPIIndex">[1]Macroeco!$C$11:$AD$11</definedName>
    <definedName name="USD">[1]Macroeco!$C$14:$AD$14</definedName>
    <definedName name="USDDevaluation">[1]Macroeco!$C$16:$AD$16</definedName>
    <definedName name="USDmonthly">[1]Macroeco!$C$97:$BE$97</definedName>
    <definedName name="UsedBank">[1]Assump!$E$297</definedName>
    <definedName name="UsedCesceA">[1]Assump!$D$297</definedName>
    <definedName name="Usedsubordinada">[1]Assump!$F$297</definedName>
    <definedName name="wrn.Summary." hidden="1">{"View No.1","1. DIESELS - NO DEBT - RESIDUAL VALUE",TRUE,"Proforma";"View No.2","2. DIESELS - 50% DEBT - RESIDUAL VALUE",TRUE,"Proforma";"View No.2","3. DIESELS - 70% DEBT - RESIDUAL VALUE",TRUE,"Proforma";"View No.2","4. NEW GT -  NO DEBT - RESIDUAL VALUE",TRUE,"Proforma";"View No.2","5. NEW GT - 50% DEBT - RESIDUAL VALUE",TRUE,"Proforma";"View No.2","6. NEW GT - 70% DEBT - RESIDUAL VALUE",TRUE,"Proforma";"View No.2","7. USED GT - NO DEBT - NO RESIDUAL VALUE",TRUE,"Proforma"}</definedName>
    <definedName name="X" localSheetId="2">#REF!</definedName>
    <definedName name="X">#REF!</definedName>
    <definedName name="Years">[1]Macroeco!$C$5:$AD$5</definedName>
  </definedNames>
  <calcPr calcId="125725"/>
</workbook>
</file>

<file path=xl/calcChain.xml><?xml version="1.0" encoding="utf-8"?>
<calcChain xmlns="http://schemas.openxmlformats.org/spreadsheetml/2006/main">
  <c r="B17" i="5"/>
  <c r="C54"/>
  <c r="E44" i="6"/>
  <c r="D44"/>
  <c r="D41"/>
  <c r="D40"/>
  <c r="D39"/>
  <c r="D38"/>
  <c r="D37"/>
  <c r="D36"/>
  <c r="D35"/>
  <c r="D34"/>
  <c r="D33"/>
  <c r="D32"/>
  <c r="E42"/>
  <c r="E41"/>
  <c r="E40"/>
  <c r="E39"/>
  <c r="E38"/>
  <c r="E37"/>
  <c r="E36"/>
  <c r="E35"/>
  <c r="E34"/>
  <c r="E33"/>
  <c r="E32"/>
  <c r="B41"/>
  <c r="B40"/>
  <c r="B39"/>
  <c r="B38"/>
  <c r="B37"/>
  <c r="B36"/>
  <c r="B35"/>
  <c r="B34"/>
  <c r="B33"/>
  <c r="D10"/>
  <c r="D9"/>
  <c r="D8"/>
  <c r="D7"/>
  <c r="D6"/>
  <c r="D5"/>
  <c r="D4"/>
  <c r="B19" i="5"/>
  <c r="D11" i="6"/>
  <c r="D12"/>
  <c r="D13"/>
  <c r="E27"/>
  <c r="C27"/>
  <c r="C14"/>
  <c r="B41" i="5"/>
  <c r="C52"/>
  <c r="E52" i="4"/>
  <c r="C19"/>
  <c r="P15"/>
  <c r="O15"/>
  <c r="N15"/>
  <c r="M15"/>
  <c r="L15"/>
  <c r="K15"/>
  <c r="J15"/>
  <c r="I15"/>
  <c r="H15"/>
  <c r="G15"/>
  <c r="F15"/>
  <c r="E15"/>
  <c r="T15" s="1"/>
  <c r="T5" s="1"/>
  <c r="R14"/>
  <c r="T13"/>
  <c r="C11"/>
  <c r="D42" i="6" l="1"/>
  <c r="E10"/>
  <c r="F10" s="1"/>
  <c r="E13"/>
  <c r="F13" s="1"/>
  <c r="E9"/>
  <c r="F9" s="1"/>
  <c r="E7"/>
  <c r="F7" s="1"/>
  <c r="E5"/>
  <c r="F5" s="1"/>
  <c r="E6"/>
  <c r="F6" s="1"/>
  <c r="E11"/>
  <c r="F11" s="1"/>
  <c r="E12"/>
  <c r="F12" s="1"/>
  <c r="E8"/>
  <c r="F8" s="1"/>
  <c r="D14"/>
  <c r="E4"/>
  <c r="F4" s="1"/>
  <c r="C32" s="1"/>
  <c r="C58" i="5"/>
  <c r="B9"/>
  <c r="D20" i="6" l="1"/>
  <c r="F20" s="1"/>
  <c r="C35"/>
  <c r="F35" s="1"/>
  <c r="D21"/>
  <c r="F21" s="1"/>
  <c r="C36"/>
  <c r="F36" s="1"/>
  <c r="D18"/>
  <c r="F18" s="1"/>
  <c r="C33"/>
  <c r="F33" s="1"/>
  <c r="D23"/>
  <c r="F23" s="1"/>
  <c r="C38"/>
  <c r="F38" s="1"/>
  <c r="D25"/>
  <c r="F25" s="1"/>
  <c r="C40"/>
  <c r="F40" s="1"/>
  <c r="D19"/>
  <c r="F19" s="1"/>
  <c r="C34"/>
  <c r="F34" s="1"/>
  <c r="D26"/>
  <c r="F26" s="1"/>
  <c r="C41"/>
  <c r="F41" s="1"/>
  <c r="F32"/>
  <c r="D24"/>
  <c r="F24" s="1"/>
  <c r="C39"/>
  <c r="F39" s="1"/>
  <c r="D22"/>
  <c r="F22" s="1"/>
  <c r="C37"/>
  <c r="F37" s="1"/>
  <c r="E14"/>
  <c r="F42" l="1"/>
  <c r="F44"/>
  <c r="C44"/>
  <c r="C42"/>
  <c r="D17"/>
  <c r="F17" s="1"/>
  <c r="F27" s="1"/>
  <c r="F14"/>
  <c r="D27" l="1"/>
</calcChain>
</file>

<file path=xl/comments1.xml><?xml version="1.0" encoding="utf-8"?>
<comments xmlns="http://schemas.openxmlformats.org/spreadsheetml/2006/main">
  <authors>
    <author>Autor</author>
  </authors>
  <commentList>
    <comment ref="B19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The internal consumption was defined by project participants as of 0.2% of the total electricity generation by Teles Pires Hydropower Plant based on project participant experience and internal estimatives. However, due to the lack of a documented evidence for this value and aim to be conservative, the internal consumption was considered zero in the calculation of the project ER.</t>
        </r>
      </text>
    </comment>
  </commentList>
</comments>
</file>

<file path=xl/sharedStrings.xml><?xml version="1.0" encoding="utf-8"?>
<sst xmlns="http://schemas.openxmlformats.org/spreadsheetml/2006/main" count="126" uniqueCount="89">
  <si>
    <t xml:space="preserve">arithmetic avg = </t>
  </si>
  <si>
    <t>days</t>
  </si>
  <si>
    <t xml:space="preserve">weighted avg = </t>
  </si>
  <si>
    <t>Total (tonnes of CO2e)</t>
  </si>
  <si>
    <t>Build Margin</t>
  </si>
  <si>
    <r>
      <t>Average Emission Factor (tCO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/MWh) - </t>
    </r>
    <r>
      <rPr>
        <b/>
        <sz val="10"/>
        <rFont val="Arial"/>
        <family val="2"/>
      </rPr>
      <t>ANNUAL</t>
    </r>
  </si>
  <si>
    <r>
      <t>EF</t>
    </r>
    <r>
      <rPr>
        <i/>
        <vertAlign val="subscript"/>
        <sz val="10"/>
        <color indexed="8"/>
        <rFont val="Arial"/>
        <family val="2"/>
      </rPr>
      <t>CM</t>
    </r>
    <r>
      <rPr>
        <sz val="10"/>
        <color indexed="8"/>
        <rFont val="Arial"/>
        <family val="2"/>
      </rPr>
      <t xml:space="preserve"> (anual) = </t>
    </r>
  </si>
  <si>
    <t>Operating Margin</t>
  </si>
  <si>
    <r>
      <t>Average Emission Factor (tCO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/MWh) - </t>
    </r>
    <r>
      <rPr>
        <b/>
        <sz val="10"/>
        <rFont val="Arial"/>
        <family val="2"/>
      </rPr>
      <t>MONTHLY</t>
    </r>
  </si>
  <si>
    <t>MONTH</t>
  </si>
  <si>
    <r>
      <t>Average Emission Factor (tCO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/MWh) - </t>
    </r>
    <r>
      <rPr>
        <b/>
        <sz val="10"/>
        <rFont val="Arial"/>
        <family val="2"/>
      </rPr>
      <t>DAILY</t>
    </r>
  </si>
  <si>
    <t>Day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</si>
  <si>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</si>
  <si>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</si>
  <si>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</si>
  <si>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</si>
  <si>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</si>
  <si>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</si>
  <si>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</si>
  <si>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</si>
  <si>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</si>
  <si>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</si>
  <si>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</si>
  <si>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</si>
  <si>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arithmetic average = </t>
  </si>
  <si>
    <r>
      <t>Average Emission Factor (tCO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/MWh) - </t>
    </r>
    <r>
      <rPr>
        <b/>
        <sz val="10"/>
        <rFont val="Arial"/>
        <family val="2"/>
      </rPr>
      <t>HOURLY</t>
    </r>
  </si>
  <si>
    <t>DAY</t>
  </si>
  <si>
    <t>HOUR</t>
  </si>
  <si>
    <t>Project Description</t>
  </si>
  <si>
    <t>Location</t>
  </si>
  <si>
    <t>Installed power (MW)</t>
  </si>
  <si>
    <t xml:space="preserve">Capacity factor </t>
  </si>
  <si>
    <t>Assured Energy</t>
  </si>
  <si>
    <r>
      <t>Reservoir (km</t>
    </r>
    <r>
      <rPr>
        <b/>
        <vertAlign val="superscript"/>
        <sz val="9"/>
        <rFont val="Calibri"/>
        <family val="2"/>
      </rPr>
      <t>2</t>
    </r>
    <r>
      <rPr>
        <b/>
        <sz val="9"/>
        <rFont val="Calibri"/>
        <family val="2"/>
      </rPr>
      <t>)</t>
    </r>
  </si>
  <si>
    <r>
      <t>Power Density (MW/km</t>
    </r>
    <r>
      <rPr>
        <b/>
        <vertAlign val="superscript"/>
        <sz val="9"/>
        <rFont val="Calibri"/>
        <family val="2"/>
      </rPr>
      <t>2</t>
    </r>
    <r>
      <rPr>
        <b/>
        <sz val="9"/>
        <rFont val="Calibri"/>
        <family val="2"/>
      </rPr>
      <t>)</t>
    </r>
  </si>
  <si>
    <t>Operation</t>
  </si>
  <si>
    <t>Technical Description</t>
  </si>
  <si>
    <t>TURBINES</t>
  </si>
  <si>
    <t>Type</t>
  </si>
  <si>
    <t>Quantity</t>
  </si>
  <si>
    <t>Nominal power (MW)</t>
  </si>
  <si>
    <t>GENERATORS</t>
  </si>
  <si>
    <t>Power factor</t>
  </si>
  <si>
    <t>Nominal power (MVA)</t>
  </si>
  <si>
    <t>Power Density (PD)</t>
  </si>
  <si>
    <t>According to the consolidated methodology ACM002 (version 12.1.0)</t>
  </si>
  <si>
    <t>The power density of a hydro plant is defined as:</t>
  </si>
  <si>
    <t>Where:</t>
  </si>
  <si>
    <t>Paremater</t>
  </si>
  <si>
    <t>Value</t>
  </si>
  <si>
    <t>Unit</t>
  </si>
  <si>
    <t>Description</t>
  </si>
  <si>
    <r>
      <t>Cap</t>
    </r>
    <r>
      <rPr>
        <vertAlign val="subscript"/>
        <sz val="10"/>
        <rFont val="Calibri"/>
        <family val="2"/>
      </rPr>
      <t>PJ</t>
    </r>
  </si>
  <si>
    <t>MW</t>
  </si>
  <si>
    <t>Installed capacity of the hydro power plant after the implementation</t>
  </si>
  <si>
    <r>
      <t>Cap</t>
    </r>
    <r>
      <rPr>
        <vertAlign val="subscript"/>
        <sz val="10"/>
        <rFont val="Calibri"/>
        <family val="2"/>
      </rPr>
      <t>BL</t>
    </r>
  </si>
  <si>
    <t>Installed capacity of the hydro power plant before the implementation. For new reservoir this value is zero</t>
  </si>
  <si>
    <r>
      <t>A</t>
    </r>
    <r>
      <rPr>
        <vertAlign val="subscript"/>
        <sz val="10"/>
        <rFont val="Calibri"/>
        <family val="2"/>
      </rPr>
      <t>PJ</t>
    </r>
  </si>
  <si>
    <t>km²</t>
  </si>
  <si>
    <t>Area of the reservoir measured in the suface of the water, after the implementation of the project activity, when the reservoir is full (km²)</t>
  </si>
  <si>
    <r>
      <t>A</t>
    </r>
    <r>
      <rPr>
        <vertAlign val="subscript"/>
        <sz val="10"/>
        <rFont val="Calibri"/>
        <family val="2"/>
      </rPr>
      <t>BL</t>
    </r>
  </si>
  <si>
    <t>Area of the reservoir measured in the suface of the water, before the implementation of the project activity. For new reservoirs, this valeu is zero</t>
  </si>
  <si>
    <t>PD =</t>
  </si>
  <si>
    <t>W/m²</t>
  </si>
  <si>
    <t>Hydropower Plant</t>
  </si>
  <si>
    <t>UHE Teles Pires</t>
  </si>
  <si>
    <t>Paranaíta (MT) and Jacareacanga (PA)</t>
  </si>
  <si>
    <t>River bed area (tCO2/MWh)</t>
  </si>
  <si>
    <t xml:space="preserve">Transmission Losses + Internal consumption (MWh/year) </t>
  </si>
  <si>
    <t>Francis</t>
  </si>
  <si>
    <t xml:space="preserve">Three-phase - Syncronus </t>
  </si>
  <si>
    <t>Days of Operation</t>
  </si>
  <si>
    <t>Baseline Emissions
(tCO2)</t>
  </si>
  <si>
    <t>Total</t>
  </si>
  <si>
    <t>Emission Reduction</t>
  </si>
  <si>
    <t>Year</t>
  </si>
  <si>
    <t>Total electrivity generated by Teles Pires (MWh)</t>
  </si>
  <si>
    <t>Net electricity supplied to the grid by Teles Pires (MWh)</t>
  </si>
  <si>
    <t>Estimation of project activity emissions (tonnes of CO2e)</t>
  </si>
  <si>
    <t>Estimation of baseline emissions (tonnes of CO2e)</t>
  </si>
  <si>
    <t>Estimation of leakage (tonnes of CO2e)</t>
  </si>
  <si>
    <t>Emission reductions
(t CO2e)</t>
  </si>
  <si>
    <t>Baseline Emissions</t>
  </si>
  <si>
    <t>Project emissions</t>
  </si>
  <si>
    <t>Leakage</t>
  </si>
  <si>
    <t>Emission reductions</t>
  </si>
  <si>
    <r>
      <t>tCO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e</t>
    </r>
  </si>
  <si>
    <t>Total number of crediting years</t>
  </si>
  <si>
    <t>Annual average over the crediting period</t>
  </si>
</sst>
</file>

<file path=xl/styles.xml><?xml version="1.0" encoding="utf-8"?>
<styleSheet xmlns="http://schemas.openxmlformats.org/spreadsheetml/2006/main">
  <numFmts count="8">
    <numFmt numFmtId="164" formatCode="_(* #,##0.00_);_(* \(#,##0.00\);_(* &quot;-&quot;??_);_(@_)"/>
    <numFmt numFmtId="165" formatCode="0.0000"/>
    <numFmt numFmtId="166" formatCode="0.000"/>
    <numFmt numFmtId="167" formatCode="0.000000"/>
    <numFmt numFmtId="168" formatCode="#,##0.0000"/>
    <numFmt numFmtId="169" formatCode="0.0"/>
    <numFmt numFmtId="170" formatCode="0.0%"/>
    <numFmt numFmtId="171" formatCode="0_);\(0\)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i/>
      <vertAlign val="subscript"/>
      <sz val="10"/>
      <color indexed="8"/>
      <name val="Arial"/>
      <family val="2"/>
    </font>
    <font>
      <sz val="10"/>
      <color indexed="8"/>
      <name val="Arial"/>
      <family val="2"/>
    </font>
    <font>
      <b/>
      <i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vertAlign val="superscript"/>
      <sz val="9"/>
      <name val="Calibri"/>
      <family val="2"/>
    </font>
    <font>
      <b/>
      <sz val="9"/>
      <name val="Calibri"/>
      <family val="2"/>
    </font>
    <font>
      <i/>
      <sz val="8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bscript"/>
      <sz val="10"/>
      <name val="Calibri"/>
      <family val="2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vertAlign val="subscript"/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11" fillId="0" borderId="0"/>
    <xf numFmtId="0" fontId="2" fillId="0" borderId="0">
      <alignment vertical="top"/>
    </xf>
    <xf numFmtId="164" fontId="2" fillId="0" borderId="0" applyFont="0" applyFill="0" applyBorder="0" applyAlignment="0" applyProtection="0"/>
    <xf numFmtId="0" fontId="2" fillId="0" borderId="0">
      <alignment vertical="top"/>
    </xf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7" fillId="0" borderId="0" xfId="0" applyFont="1" applyFill="1" applyBorder="1"/>
    <xf numFmtId="0" fontId="8" fillId="0" borderId="0" xfId="0" applyFont="1" applyFill="1" applyBorder="1" applyAlignment="1">
      <alignment horizontal="right" vertical="center" indent="1"/>
    </xf>
    <xf numFmtId="165" fontId="7" fillId="0" borderId="0" xfId="0" applyNumberFormat="1" applyFont="1"/>
    <xf numFmtId="165" fontId="7" fillId="0" borderId="0" xfId="0" applyNumberFormat="1" applyFont="1" applyFill="1" applyBorder="1" applyAlignment="1">
      <alignment vertical="center"/>
    </xf>
    <xf numFmtId="0" fontId="0" fillId="0" borderId="0" xfId="0" applyFill="1"/>
    <xf numFmtId="166" fontId="0" fillId="0" borderId="0" xfId="0" applyNumberFormat="1" applyFill="1"/>
    <xf numFmtId="166" fontId="3" fillId="0" borderId="0" xfId="0" applyNumberFormat="1" applyFont="1" applyFill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5" fontId="2" fillId="0" borderId="16" xfId="0" applyNumberFormat="1" applyFont="1" applyBorder="1" applyAlignment="1">
      <alignment horizontal="center"/>
    </xf>
    <xf numFmtId="165" fontId="2" fillId="0" borderId="16" xfId="0" applyNumberFormat="1" applyFont="1" applyBorder="1" applyAlignment="1">
      <alignment horizontal="right"/>
    </xf>
    <xf numFmtId="165" fontId="2" fillId="0" borderId="16" xfId="0" applyNumberFormat="1" applyFont="1" applyBorder="1" applyAlignment="1">
      <alignment horizontal="right" vertical="center" indent="1"/>
    </xf>
    <xf numFmtId="165" fontId="2" fillId="0" borderId="17" xfId="0" applyNumberFormat="1" applyFont="1" applyBorder="1" applyAlignment="1">
      <alignment horizontal="right" vertical="center" indent="1"/>
    </xf>
    <xf numFmtId="0" fontId="7" fillId="0" borderId="0" xfId="0" applyFont="1"/>
    <xf numFmtId="0" fontId="7" fillId="0" borderId="0" xfId="0" applyFont="1" applyAlignment="1">
      <alignment horizontal="right"/>
    </xf>
    <xf numFmtId="167" fontId="2" fillId="0" borderId="0" xfId="0" applyNumberFormat="1" applyFont="1"/>
    <xf numFmtId="166" fontId="0" fillId="0" borderId="0" xfId="0" applyNumberFormat="1"/>
    <xf numFmtId="1" fontId="2" fillId="0" borderId="16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right"/>
    </xf>
    <xf numFmtId="1" fontId="2" fillId="0" borderId="0" xfId="0" applyNumberFormat="1" applyFont="1"/>
    <xf numFmtId="166" fontId="7" fillId="0" borderId="0" xfId="0" applyNumberFormat="1" applyFont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66" fontId="2" fillId="0" borderId="20" xfId="0" applyNumberFormat="1" applyFont="1" applyBorder="1" applyAlignment="1">
      <alignment horizontal="right"/>
    </xf>
    <xf numFmtId="166" fontId="2" fillId="0" borderId="21" xfId="0" applyNumberFormat="1" applyFont="1" applyBorder="1" applyAlignment="1">
      <alignment horizontal="right"/>
    </xf>
    <xf numFmtId="165" fontId="0" fillId="0" borderId="0" xfId="0" applyNumberFormat="1"/>
    <xf numFmtId="0" fontId="2" fillId="0" borderId="26" xfId="0" applyFont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165" fontId="2" fillId="0" borderId="28" xfId="0" applyNumberFormat="1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65" fontId="2" fillId="0" borderId="30" xfId="0" applyNumberFormat="1" applyFont="1" applyBorder="1" applyAlignment="1">
      <alignment horizontal="right" vertical="center" indent="1"/>
    </xf>
    <xf numFmtId="165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>
      <alignment horizontal="right" vertical="center" indent="1"/>
    </xf>
    <xf numFmtId="0" fontId="2" fillId="3" borderId="39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168" fontId="0" fillId="0" borderId="0" xfId="0" applyNumberFormat="1"/>
    <xf numFmtId="0" fontId="2" fillId="0" borderId="4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168" fontId="2" fillId="0" borderId="16" xfId="0" applyNumberFormat="1" applyFont="1" applyBorder="1" applyAlignment="1">
      <alignment horizontal="right" vertical="center" indent="1"/>
    </xf>
    <xf numFmtId="168" fontId="2" fillId="0" borderId="17" xfId="0" applyNumberFormat="1" applyFont="1" applyBorder="1" applyAlignment="1">
      <alignment horizontal="right" vertical="center" indent="1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168" fontId="2" fillId="0" borderId="43" xfId="0" applyNumberFormat="1" applyFont="1" applyBorder="1" applyAlignment="1">
      <alignment horizontal="right" vertical="center" indent="1"/>
    </xf>
    <xf numFmtId="168" fontId="2" fillId="0" borderId="44" xfId="0" applyNumberFormat="1" applyFont="1" applyBorder="1" applyAlignment="1">
      <alignment horizontal="right" vertical="center" indent="1"/>
    </xf>
    <xf numFmtId="0" fontId="2" fillId="0" borderId="45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168" fontId="2" fillId="0" borderId="30" xfId="0" applyNumberFormat="1" applyFont="1" applyBorder="1" applyAlignment="1">
      <alignment horizontal="right" vertical="center" indent="1"/>
    </xf>
    <xf numFmtId="168" fontId="2" fillId="0" borderId="46" xfId="0" applyNumberFormat="1" applyFont="1" applyBorder="1" applyAlignment="1">
      <alignment horizontal="right" vertical="center" indent="1"/>
    </xf>
    <xf numFmtId="168" fontId="2" fillId="5" borderId="30" xfId="0" applyNumberFormat="1" applyFont="1" applyFill="1" applyBorder="1" applyAlignment="1">
      <alignment horizontal="right" vertical="center" indent="1"/>
    </xf>
    <xf numFmtId="0" fontId="2" fillId="0" borderId="47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68" fontId="2" fillId="0" borderId="20" xfId="0" applyNumberFormat="1" applyFont="1" applyBorder="1" applyAlignment="1">
      <alignment horizontal="right" vertical="center" indent="1"/>
    </xf>
    <xf numFmtId="168" fontId="0" fillId="0" borderId="20" xfId="0" applyNumberFormat="1" applyBorder="1" applyAlignment="1">
      <alignment horizontal="right" vertical="center" indent="1"/>
    </xf>
    <xf numFmtId="168" fontId="0" fillId="0" borderId="21" xfId="0" applyNumberFormat="1" applyBorder="1" applyAlignment="1">
      <alignment horizontal="right" vertical="center" indent="1"/>
    </xf>
    <xf numFmtId="165" fontId="2" fillId="0" borderId="13" xfId="0" applyNumberFormat="1" applyFont="1" applyBorder="1" applyAlignment="1">
      <alignment horizontal="center"/>
    </xf>
    <xf numFmtId="0" fontId="0" fillId="6" borderId="0" xfId="0" applyFill="1"/>
    <xf numFmtId="0" fontId="14" fillId="7" borderId="0" xfId="0" applyFont="1" applyFill="1" applyAlignment="1">
      <alignment vertical="center"/>
    </xf>
    <xf numFmtId="0" fontId="15" fillId="7" borderId="0" xfId="0" applyFont="1" applyFill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14" fillId="6" borderId="0" xfId="0" applyFont="1" applyFill="1" applyAlignment="1">
      <alignment vertical="center"/>
    </xf>
    <xf numFmtId="0" fontId="15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vertical="center"/>
    </xf>
    <xf numFmtId="0" fontId="15" fillId="8" borderId="0" xfId="0" applyFont="1" applyFill="1" applyAlignment="1">
      <alignment vertical="center"/>
    </xf>
    <xf numFmtId="2" fontId="15" fillId="9" borderId="16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2" fontId="16" fillId="9" borderId="16" xfId="0" applyNumberFormat="1" applyFont="1" applyFill="1" applyBorder="1" applyAlignment="1">
      <alignment horizontal="center" vertical="center"/>
    </xf>
    <xf numFmtId="0" fontId="15" fillId="6" borderId="0" xfId="0" applyFont="1" applyFill="1" applyAlignment="1">
      <alignment vertical="center"/>
    </xf>
    <xf numFmtId="2" fontId="15" fillId="6" borderId="10" xfId="0" applyNumberFormat="1" applyFont="1" applyFill="1" applyBorder="1" applyAlignment="1">
      <alignment horizontal="center" vertical="center"/>
    </xf>
    <xf numFmtId="0" fontId="16" fillId="10" borderId="0" xfId="0" applyFont="1" applyFill="1" applyAlignment="1">
      <alignment vertical="center"/>
    </xf>
    <xf numFmtId="0" fontId="17" fillId="6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8" borderId="0" xfId="0" applyFont="1" applyFill="1" applyAlignment="1">
      <alignment horizontal="left" vertical="center" wrapText="1"/>
    </xf>
    <xf numFmtId="10" fontId="16" fillId="9" borderId="16" xfId="5" applyNumberFormat="1" applyFont="1" applyFill="1" applyBorder="1" applyAlignment="1">
      <alignment horizontal="center" vertical="center"/>
    </xf>
    <xf numFmtId="170" fontId="16" fillId="6" borderId="0" xfId="5" applyNumberFormat="1" applyFont="1" applyFill="1" applyBorder="1" applyAlignment="1">
      <alignment horizontal="center" vertical="center"/>
    </xf>
    <xf numFmtId="2" fontId="16" fillId="0" borderId="0" xfId="0" applyNumberFormat="1" applyFont="1" applyFill="1" applyAlignment="1">
      <alignment horizontal="center" vertical="center"/>
    </xf>
    <xf numFmtId="0" fontId="15" fillId="10" borderId="0" xfId="0" applyFont="1" applyFill="1" applyAlignment="1">
      <alignment vertical="center"/>
    </xf>
    <xf numFmtId="0" fontId="16" fillId="9" borderId="16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center" vertical="center"/>
    </xf>
    <xf numFmtId="0" fontId="20" fillId="6" borderId="0" xfId="0" applyFont="1" applyFill="1" applyBorder="1" applyAlignment="1">
      <alignment vertical="center"/>
    </xf>
    <xf numFmtId="2" fontId="16" fillId="6" borderId="0" xfId="0" applyNumberFormat="1" applyFont="1" applyFill="1" applyAlignment="1">
      <alignment horizontal="center" vertical="center"/>
    </xf>
    <xf numFmtId="0" fontId="17" fillId="6" borderId="0" xfId="0" applyFont="1" applyFill="1" applyBorder="1" applyAlignment="1">
      <alignment vertical="center"/>
    </xf>
    <xf numFmtId="10" fontId="20" fillId="6" borderId="0" xfId="5" applyNumberFormat="1" applyFont="1" applyFill="1" applyBorder="1" applyAlignment="1">
      <alignment vertical="center"/>
    </xf>
    <xf numFmtId="0" fontId="22" fillId="6" borderId="0" xfId="8" applyFont="1" applyFill="1" applyAlignment="1" applyProtection="1">
      <alignment vertical="center"/>
    </xf>
    <xf numFmtId="1" fontId="16" fillId="9" borderId="16" xfId="0" applyNumberFormat="1" applyFont="1" applyFill="1" applyBorder="1" applyAlignment="1">
      <alignment horizontal="center" vertical="center"/>
    </xf>
    <xf numFmtId="0" fontId="23" fillId="6" borderId="0" xfId="0" applyFont="1" applyFill="1" applyAlignment="1"/>
    <xf numFmtId="0" fontId="24" fillId="6" borderId="0" xfId="0" applyFont="1" applyFill="1" applyAlignment="1"/>
    <xf numFmtId="9" fontId="24" fillId="6" borderId="0" xfId="0" applyNumberFormat="1" applyFont="1" applyFill="1" applyAlignment="1">
      <alignment horizontal="center"/>
    </xf>
    <xf numFmtId="0" fontId="15" fillId="6" borderId="0" xfId="0" applyFont="1" applyFill="1" applyBorder="1" applyAlignment="1">
      <alignment vertical="center"/>
    </xf>
    <xf numFmtId="2" fontId="16" fillId="6" borderId="10" xfId="0" applyNumberFormat="1" applyFont="1" applyFill="1" applyBorder="1" applyAlignment="1">
      <alignment horizontal="center" vertical="center"/>
    </xf>
    <xf numFmtId="9" fontId="24" fillId="6" borderId="0" xfId="0" applyNumberFormat="1" applyFont="1" applyFill="1" applyBorder="1" applyAlignment="1">
      <alignment horizontal="center"/>
    </xf>
    <xf numFmtId="0" fontId="16" fillId="6" borderId="0" xfId="0" applyFont="1" applyFill="1" applyBorder="1" applyAlignment="1">
      <alignment vertical="center"/>
    </xf>
    <xf numFmtId="1" fontId="16" fillId="6" borderId="10" xfId="0" applyNumberFormat="1" applyFont="1" applyFill="1" applyBorder="1" applyAlignment="1">
      <alignment horizontal="center" vertical="center"/>
    </xf>
    <xf numFmtId="166" fontId="16" fillId="9" borderId="16" xfId="0" applyNumberFormat="1" applyFont="1" applyFill="1" applyBorder="1" applyAlignment="1">
      <alignment horizontal="center" vertical="center"/>
    </xf>
    <xf numFmtId="2" fontId="24" fillId="6" borderId="0" xfId="0" applyNumberFormat="1" applyFont="1" applyFill="1" applyAlignment="1">
      <alignment horizontal="center"/>
    </xf>
    <xf numFmtId="0" fontId="24" fillId="6" borderId="0" xfId="0" applyFont="1" applyFill="1"/>
    <xf numFmtId="0" fontId="24" fillId="6" borderId="0" xfId="0" applyNumberFormat="1" applyFont="1" applyFill="1" applyAlignment="1">
      <alignment horizontal="center" vertical="center"/>
    </xf>
    <xf numFmtId="0" fontId="23" fillId="6" borderId="0" xfId="0" applyFont="1" applyFill="1"/>
    <xf numFmtId="9" fontId="25" fillId="6" borderId="0" xfId="0" applyNumberFormat="1" applyFont="1" applyFill="1" applyAlignment="1">
      <alignment horizontal="left"/>
    </xf>
    <xf numFmtId="2" fontId="25" fillId="6" borderId="0" xfId="0" applyNumberFormat="1" applyFont="1" applyFill="1" applyAlignment="1">
      <alignment horizontal="left"/>
    </xf>
    <xf numFmtId="166" fontId="16" fillId="6" borderId="10" xfId="0" applyNumberFormat="1" applyFont="1" applyFill="1" applyBorder="1" applyAlignment="1">
      <alignment horizontal="center" vertical="center"/>
    </xf>
    <xf numFmtId="14" fontId="16" fillId="10" borderId="0" xfId="0" applyNumberFormat="1" applyFont="1" applyFill="1" applyAlignment="1">
      <alignment horizontal="center" vertical="center"/>
    </xf>
    <xf numFmtId="0" fontId="24" fillId="6" borderId="16" xfId="0" applyFont="1" applyFill="1" applyBorder="1"/>
    <xf numFmtId="2" fontId="24" fillId="6" borderId="16" xfId="0" applyNumberFormat="1" applyFont="1" applyFill="1" applyBorder="1"/>
    <xf numFmtId="0" fontId="27" fillId="6" borderId="1" xfId="0" applyFont="1" applyFill="1" applyBorder="1" applyAlignment="1">
      <alignment horizontal="right"/>
    </xf>
    <xf numFmtId="2" fontId="27" fillId="6" borderId="2" xfId="0" applyNumberFormat="1" applyFont="1" applyFill="1" applyBorder="1"/>
    <xf numFmtId="0" fontId="27" fillId="6" borderId="49" xfId="0" applyFont="1" applyFill="1" applyBorder="1"/>
    <xf numFmtId="0" fontId="16" fillId="6" borderId="0" xfId="0" applyFont="1" applyFill="1" applyAlignment="1">
      <alignment horizontal="center" vertical="center"/>
    </xf>
    <xf numFmtId="0" fontId="15" fillId="6" borderId="0" xfId="0" applyFont="1" applyFill="1" applyAlignment="1">
      <alignment horizontal="left" vertical="center" wrapText="1"/>
    </xf>
    <xf numFmtId="0" fontId="16" fillId="6" borderId="16" xfId="0" applyFont="1" applyFill="1" applyBorder="1" applyAlignment="1">
      <alignment horizontal="center" vertical="center"/>
    </xf>
    <xf numFmtId="169" fontId="16" fillId="9" borderId="16" xfId="0" applyNumberFormat="1" applyFont="1" applyFill="1" applyBorder="1" applyAlignment="1">
      <alignment horizontal="center" vertical="center"/>
    </xf>
    <xf numFmtId="4" fontId="16" fillId="9" borderId="16" xfId="5" applyNumberFormat="1" applyFont="1" applyFill="1" applyBorder="1" applyAlignment="1">
      <alignment horizontal="center" vertical="center"/>
    </xf>
    <xf numFmtId="10" fontId="16" fillId="9" borderId="16" xfId="7" applyNumberFormat="1" applyFont="1" applyFill="1" applyBorder="1" applyAlignment="1">
      <alignment horizontal="center" vertical="center"/>
    </xf>
    <xf numFmtId="0" fontId="16" fillId="9" borderId="16" xfId="0" applyNumberFormat="1" applyFont="1" applyFill="1" applyBorder="1" applyAlignment="1">
      <alignment horizontal="center" vertical="center"/>
    </xf>
    <xf numFmtId="1" fontId="16" fillId="6" borderId="50" xfId="0" applyNumberFormat="1" applyFont="1" applyFill="1" applyBorder="1" applyAlignment="1">
      <alignment horizontal="center" vertical="center"/>
    </xf>
    <xf numFmtId="0" fontId="9" fillId="6" borderId="0" xfId="0" applyFont="1" applyFill="1" applyAlignment="1">
      <alignment vertical="center"/>
    </xf>
    <xf numFmtId="3" fontId="16" fillId="6" borderId="16" xfId="0" applyNumberFormat="1" applyFont="1" applyFill="1" applyBorder="1" applyAlignment="1">
      <alignment horizontal="center" vertical="center"/>
    </xf>
    <xf numFmtId="3" fontId="15" fillId="6" borderId="16" xfId="0" applyNumberFormat="1" applyFont="1" applyFill="1" applyBorder="1" applyAlignment="1">
      <alignment horizontal="center" vertical="center"/>
    </xf>
    <xf numFmtId="0" fontId="9" fillId="6" borderId="0" xfId="0" applyFont="1" applyFill="1" applyAlignment="1">
      <alignment horizontal="right" vertical="center"/>
    </xf>
    <xf numFmtId="0" fontId="10" fillId="6" borderId="0" xfId="0" applyFont="1" applyFill="1"/>
    <xf numFmtId="0" fontId="15" fillId="6" borderId="16" xfId="0" applyFont="1" applyFill="1" applyBorder="1" applyAlignment="1">
      <alignment horizontal="center" vertical="center" wrapText="1"/>
    </xf>
    <xf numFmtId="1" fontId="15" fillId="6" borderId="16" xfId="0" applyNumberFormat="1" applyFont="1" applyFill="1" applyBorder="1" applyAlignment="1">
      <alignment horizontal="center" vertical="center"/>
    </xf>
    <xf numFmtId="3" fontId="16" fillId="6" borderId="16" xfId="0" applyNumberFormat="1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vertical="center"/>
    </xf>
    <xf numFmtId="0" fontId="9" fillId="6" borderId="30" xfId="0" applyFont="1" applyFill="1" applyBorder="1" applyAlignment="1">
      <alignment horizontal="center" vertical="center"/>
    </xf>
    <xf numFmtId="3" fontId="9" fillId="6" borderId="16" xfId="9" applyNumberFormat="1" applyFont="1" applyFill="1" applyBorder="1" applyAlignment="1">
      <alignment horizontal="right" vertical="center" indent="2"/>
    </xf>
    <xf numFmtId="3" fontId="31" fillId="6" borderId="16" xfId="0" applyNumberFormat="1" applyFont="1" applyFill="1" applyBorder="1" applyAlignment="1">
      <alignment horizontal="right" vertical="center" indent="2"/>
    </xf>
    <xf numFmtId="0" fontId="31" fillId="6" borderId="52" xfId="0" applyFont="1" applyFill="1" applyBorder="1" applyAlignment="1">
      <alignment horizontal="center" vertical="center"/>
    </xf>
    <xf numFmtId="0" fontId="31" fillId="6" borderId="53" xfId="0" applyFont="1" applyFill="1" applyBorder="1" applyAlignment="1">
      <alignment horizontal="center" vertical="center"/>
    </xf>
    <xf numFmtId="0" fontId="9" fillId="6" borderId="46" xfId="0" applyFont="1" applyFill="1" applyBorder="1" applyAlignment="1">
      <alignment horizontal="center" vertical="center"/>
    </xf>
    <xf numFmtId="171" fontId="9" fillId="6" borderId="41" xfId="9" applyNumberFormat="1" applyFont="1" applyFill="1" applyBorder="1" applyAlignment="1">
      <alignment horizontal="right" vertical="center" indent="2"/>
    </xf>
    <xf numFmtId="3" fontId="9" fillId="6" borderId="17" xfId="9" applyNumberFormat="1" applyFont="1" applyFill="1" applyBorder="1" applyAlignment="1">
      <alignment horizontal="right" vertical="center" indent="2"/>
    </xf>
    <xf numFmtId="0" fontId="31" fillId="6" borderId="41" xfId="0" applyFont="1" applyFill="1" applyBorder="1" applyAlignment="1">
      <alignment vertical="center"/>
    </xf>
    <xf numFmtId="3" fontId="31" fillId="6" borderId="17" xfId="0" applyNumberFormat="1" applyFont="1" applyFill="1" applyBorder="1" applyAlignment="1">
      <alignment horizontal="right" vertical="center" indent="2"/>
    </xf>
    <xf numFmtId="0" fontId="31" fillId="6" borderId="41" xfId="0" applyFont="1" applyFill="1" applyBorder="1" applyAlignment="1">
      <alignment vertical="center" wrapText="1"/>
    </xf>
    <xf numFmtId="0" fontId="31" fillId="6" borderId="47" xfId="0" applyFont="1" applyFill="1" applyBorder="1" applyAlignment="1">
      <alignment vertical="center" wrapText="1"/>
    </xf>
    <xf numFmtId="3" fontId="9" fillId="6" borderId="20" xfId="0" applyNumberFormat="1" applyFont="1" applyFill="1" applyBorder="1" applyAlignment="1">
      <alignment horizontal="right" vertical="center" indent="2"/>
    </xf>
    <xf numFmtId="3" fontId="9" fillId="6" borderId="21" xfId="0" applyNumberFormat="1" applyFont="1" applyFill="1" applyBorder="1" applyAlignment="1">
      <alignment horizontal="right" vertical="center" indent="2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5" fontId="2" fillId="0" borderId="9" xfId="0" applyNumberFormat="1" applyFont="1" applyFill="1" applyBorder="1" applyAlignment="1">
      <alignment horizontal="center"/>
    </xf>
    <xf numFmtId="165" fontId="2" fillId="0" borderId="10" xfId="0" applyNumberFormat="1" applyFont="1" applyFill="1" applyBorder="1" applyAlignment="1">
      <alignment horizontal="center"/>
    </xf>
    <xf numFmtId="165" fontId="2" fillId="0" borderId="1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2" fillId="3" borderId="34" xfId="0" applyFont="1" applyFill="1" applyBorder="1" applyAlignment="1">
      <alignment horizontal="center"/>
    </xf>
    <xf numFmtId="0" fontId="2" fillId="3" borderId="36" xfId="0" applyFont="1" applyFill="1" applyBorder="1" applyAlignment="1">
      <alignment horizontal="center"/>
    </xf>
    <xf numFmtId="165" fontId="2" fillId="0" borderId="37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2" fillId="0" borderId="38" xfId="0" applyNumberFormat="1" applyFont="1" applyBorder="1" applyAlignment="1">
      <alignment horizontal="center"/>
    </xf>
    <xf numFmtId="165" fontId="2" fillId="0" borderId="24" xfId="0" applyNumberFormat="1" applyFont="1" applyBorder="1" applyAlignment="1">
      <alignment horizontal="center"/>
    </xf>
    <xf numFmtId="165" fontId="2" fillId="0" borderId="25" xfId="0" applyNumberFormat="1" applyFont="1" applyBorder="1" applyAlignment="1">
      <alignment horizontal="center"/>
    </xf>
    <xf numFmtId="165" fontId="2" fillId="0" borderId="23" xfId="0" applyNumberFormat="1" applyFont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4" fillId="6" borderId="48" xfId="0" applyFont="1" applyFill="1" applyBorder="1" applyAlignment="1">
      <alignment horizontal="left"/>
    </xf>
    <xf numFmtId="0" fontId="24" fillId="6" borderId="10" xfId="0" applyFont="1" applyFill="1" applyBorder="1" applyAlignment="1">
      <alignment horizontal="left"/>
    </xf>
    <xf numFmtId="0" fontId="24" fillId="6" borderId="28" xfId="0" applyFont="1" applyFill="1" applyBorder="1" applyAlignment="1">
      <alignment horizontal="left"/>
    </xf>
    <xf numFmtId="0" fontId="16" fillId="10" borderId="0" xfId="0" applyFont="1" applyFill="1" applyAlignment="1">
      <alignment horizontal="center" vertical="center"/>
    </xf>
    <xf numFmtId="0" fontId="9" fillId="6" borderId="48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31" fillId="6" borderId="51" xfId="0" applyFont="1" applyFill="1" applyBorder="1" applyAlignment="1">
      <alignment horizontal="center" vertical="center"/>
    </xf>
    <xf numFmtId="0" fontId="31" fillId="6" borderId="45" xfId="0" applyFont="1" applyFill="1" applyBorder="1" applyAlignment="1">
      <alignment horizontal="center" vertical="center"/>
    </xf>
  </cellXfs>
  <cellStyles count="10">
    <cellStyle name="Hyperlink" xfId="8" builtinId="8"/>
    <cellStyle name="Normal" xfId="0" builtinId="0"/>
    <cellStyle name="Normal 2" xfId="1"/>
    <cellStyle name="Normal 2 2" xfId="2"/>
    <cellStyle name="Normal 3" xfId="4"/>
    <cellStyle name="Porcentagem" xfId="7" builtinId="5"/>
    <cellStyle name="Porcentagem 2" xfId="5"/>
    <cellStyle name="Separador de milhares" xfId="9" builtinId="3"/>
    <cellStyle name="Separador de milhares 18" xfId="3"/>
    <cellStyle name="Separador de milhares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Documents%20and%20Settings/Carlos/Desktop/Cj%20Independent/Financial%20Models/Manaus/BNP%20Paribas/Ponta%20Negra%20051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Documents%20and%20Settings/Carlos%20Pinto/Desktop/Cj%20Independent/Financial%20Models/Manaus/UTE-Ponta%20Negra%20(08.15.05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ens"/>
      <sheetName val="Sens2"/>
      <sheetName val="Assump"/>
      <sheetName val="Macroeco"/>
      <sheetName val="Capex"/>
      <sheetName val="U&amp;S"/>
      <sheetName val="Chart"/>
      <sheetName val="Debt"/>
      <sheetName val="CF"/>
      <sheetName val="IS"/>
      <sheetName val="BS"/>
      <sheetName val="Return"/>
    </sheetNames>
    <sheetDataSet>
      <sheetData sheetId="0">
        <row r="1">
          <cell r="G1" t="str">
            <v>Sensitivities</v>
          </cell>
        </row>
        <row r="2">
          <cell r="G2" t="str">
            <v>Macroeconomic scenario</v>
          </cell>
          <cell r="I2">
            <v>2</v>
          </cell>
        </row>
        <row r="3">
          <cell r="G3" t="str">
            <v>Dispatch factor</v>
          </cell>
          <cell r="I3">
            <v>1</v>
          </cell>
        </row>
        <row r="4">
          <cell r="G4" t="str">
            <v>Capex cos increase</v>
          </cell>
          <cell r="H4" t="b">
            <v>1</v>
          </cell>
          <cell r="I4">
            <v>0</v>
          </cell>
        </row>
        <row r="5">
          <cell r="G5" t="str">
            <v>Financial close date</v>
          </cell>
          <cell r="I5">
            <v>38687</v>
          </cell>
        </row>
        <row r="6">
          <cell r="G6" t="str">
            <v>Minimum shareholder funds required</v>
          </cell>
          <cell r="I6">
            <v>0.3</v>
          </cell>
        </row>
        <row r="9">
          <cell r="G9" t="str">
            <v>Coverage</v>
          </cell>
          <cell r="I9" t="str">
            <v xml:space="preserve">Times  </v>
          </cell>
        </row>
        <row r="10">
          <cell r="I10">
            <v>1.4241154639678273</v>
          </cell>
        </row>
        <row r="11">
          <cell r="G11" t="str">
            <v>Average DSCR</v>
          </cell>
          <cell r="I11">
            <v>2.5734198378109059</v>
          </cell>
        </row>
        <row r="13">
          <cell r="G13" t="str">
            <v>Payback</v>
          </cell>
          <cell r="I13" t="str">
            <v xml:space="preserve">Years  </v>
          </cell>
        </row>
        <row r="14">
          <cell r="D14">
            <v>105287677.1209735</v>
          </cell>
        </row>
        <row r="16">
          <cell r="G16" t="str">
            <v>Equity US$</v>
          </cell>
          <cell r="I16">
            <v>12</v>
          </cell>
        </row>
      </sheetData>
      <sheetData sheetId="1"/>
      <sheetData sheetId="2"/>
      <sheetData sheetId="3">
        <row r="2">
          <cell r="D2">
            <v>38534</v>
          </cell>
        </row>
        <row r="3">
          <cell r="D3">
            <v>12</v>
          </cell>
        </row>
        <row r="4">
          <cell r="D4">
            <v>38899</v>
          </cell>
        </row>
        <row r="13">
          <cell r="D13">
            <v>1</v>
          </cell>
        </row>
        <row r="28">
          <cell r="D28">
            <v>99</v>
          </cell>
        </row>
        <row r="278">
          <cell r="D278">
            <v>5.2299999999999999E-2</v>
          </cell>
        </row>
        <row r="279">
          <cell r="D279">
            <v>6.8400000000000002E-2</v>
          </cell>
        </row>
        <row r="280">
          <cell r="D280">
            <v>0.15</v>
          </cell>
        </row>
        <row r="281">
          <cell r="D281">
            <v>0</v>
          </cell>
        </row>
        <row r="284">
          <cell r="D284">
            <v>0.7</v>
          </cell>
        </row>
        <row r="293">
          <cell r="B293">
            <v>38687</v>
          </cell>
        </row>
        <row r="294">
          <cell r="B294">
            <v>6</v>
          </cell>
        </row>
        <row r="297">
          <cell r="D297" t="b">
            <v>1</v>
          </cell>
          <cell r="E297" t="b">
            <v>0</v>
          </cell>
          <cell r="F297" t="b">
            <v>0</v>
          </cell>
        </row>
        <row r="304">
          <cell r="D304">
            <v>55900940.465672478</v>
          </cell>
        </row>
        <row r="305">
          <cell r="D305">
            <v>55900940.465672478</v>
          </cell>
          <cell r="E305">
            <v>60000000</v>
          </cell>
        </row>
        <row r="306">
          <cell r="E306">
            <v>60000000</v>
          </cell>
        </row>
        <row r="322">
          <cell r="D322">
            <v>3705421.4155781181</v>
          </cell>
          <cell r="E322">
            <v>0</v>
          </cell>
          <cell r="F322">
            <v>0</v>
          </cell>
        </row>
        <row r="323">
          <cell r="D323">
            <v>3705421.4155781181</v>
          </cell>
          <cell r="E323">
            <v>0</v>
          </cell>
          <cell r="F323">
            <v>0</v>
          </cell>
        </row>
      </sheetData>
      <sheetData sheetId="4">
        <row r="3">
          <cell r="B3">
            <v>2</v>
          </cell>
        </row>
        <row r="5">
          <cell r="C5">
            <v>2003</v>
          </cell>
          <cell r="D5">
            <v>2004</v>
          </cell>
          <cell r="E5">
            <v>2005</v>
          </cell>
          <cell r="F5">
            <v>2006</v>
          </cell>
          <cell r="G5">
            <v>2007</v>
          </cell>
          <cell r="H5">
            <v>2008</v>
          </cell>
          <cell r="I5">
            <v>2009</v>
          </cell>
          <cell r="J5">
            <v>2010</v>
          </cell>
          <cell r="K5">
            <v>2011</v>
          </cell>
          <cell r="L5">
            <v>2012</v>
          </cell>
          <cell r="M5">
            <v>2013</v>
          </cell>
          <cell r="N5">
            <v>2014</v>
          </cell>
          <cell r="O5">
            <v>2015</v>
          </cell>
          <cell r="P5">
            <v>2016</v>
          </cell>
          <cell r="Q5">
            <v>2017</v>
          </cell>
          <cell r="R5">
            <v>2018</v>
          </cell>
          <cell r="S5">
            <v>2019</v>
          </cell>
          <cell r="T5">
            <v>2020</v>
          </cell>
          <cell r="U5">
            <v>2021</v>
          </cell>
          <cell r="V5">
            <v>2022</v>
          </cell>
          <cell r="W5">
            <v>2023</v>
          </cell>
          <cell r="X5">
            <v>2024</v>
          </cell>
          <cell r="Y5">
            <v>2025</v>
          </cell>
          <cell r="Z5">
            <v>2026</v>
          </cell>
          <cell r="AA5">
            <v>2027</v>
          </cell>
          <cell r="AB5">
            <v>2028</v>
          </cell>
          <cell r="AC5">
            <v>2029</v>
          </cell>
          <cell r="AD5">
            <v>2030</v>
          </cell>
        </row>
        <row r="6">
          <cell r="C6">
            <v>8.7083328718522202E-2</v>
          </cell>
          <cell r="D6">
            <v>0.12419987276349875</v>
          </cell>
          <cell r="E6">
            <v>1.34E-2</v>
          </cell>
          <cell r="F6">
            <v>4.8500000000000001E-2</v>
          </cell>
          <cell r="G6">
            <v>4.7399999999999998E-2</v>
          </cell>
          <cell r="H6">
            <v>4.5999999999999999E-2</v>
          </cell>
          <cell r="I6">
            <v>4.65E-2</v>
          </cell>
          <cell r="J6">
            <v>4.65E-2</v>
          </cell>
          <cell r="K6">
            <v>4.65E-2</v>
          </cell>
          <cell r="L6">
            <v>4.65E-2</v>
          </cell>
          <cell r="M6">
            <v>4.65E-2</v>
          </cell>
          <cell r="N6">
            <v>4.65E-2</v>
          </cell>
          <cell r="O6">
            <v>4.65E-2</v>
          </cell>
          <cell r="P6">
            <v>4.65E-2</v>
          </cell>
          <cell r="Q6">
            <v>4.65E-2</v>
          </cell>
          <cell r="R6">
            <v>4.65E-2</v>
          </cell>
          <cell r="S6">
            <v>4.65E-2</v>
          </cell>
          <cell r="T6">
            <v>4.65E-2</v>
          </cell>
          <cell r="U6">
            <v>4.65E-2</v>
          </cell>
          <cell r="V6">
            <v>4.65E-2</v>
          </cell>
          <cell r="W6">
            <v>4.65E-2</v>
          </cell>
          <cell r="X6">
            <v>4.65E-2</v>
          </cell>
          <cell r="Y6">
            <v>4.65E-2</v>
          </cell>
          <cell r="Z6">
            <v>4.65E-2</v>
          </cell>
          <cell r="AA6">
            <v>4.65E-2</v>
          </cell>
          <cell r="AB6">
            <v>4.65E-2</v>
          </cell>
          <cell r="AC6">
            <v>4.65E-2</v>
          </cell>
          <cell r="AD6">
            <v>4.65E-2</v>
          </cell>
        </row>
        <row r="7">
          <cell r="C7">
            <v>1</v>
          </cell>
          <cell r="D7">
            <v>1.1241998727634988</v>
          </cell>
          <cell r="E7">
            <v>1.1392641510585297</v>
          </cell>
          <cell r="F7">
            <v>1.1945184623848684</v>
          </cell>
          <cell r="G7">
            <v>1.2511386375019113</v>
          </cell>
          <cell r="H7">
            <v>1.3086910148269992</v>
          </cell>
          <cell r="I7">
            <v>1.3695451470164546</v>
          </cell>
          <cell r="J7">
            <v>1.4332289963527196</v>
          </cell>
          <cell r="K7">
            <v>1.499874144683121</v>
          </cell>
          <cell r="L7">
            <v>1.5696182924108861</v>
          </cell>
          <cell r="M7">
            <v>1.6426055430079922</v>
          </cell>
          <cell r="N7">
            <v>1.7189867007578639</v>
          </cell>
          <cell r="O7">
            <v>1.7989195823431046</v>
          </cell>
          <cell r="P7">
            <v>1.8825693429220589</v>
          </cell>
          <cell r="Q7">
            <v>1.9701088173679346</v>
          </cell>
          <cell r="R7">
            <v>2.0617188773755437</v>
          </cell>
          <cell r="S7">
            <v>2.1575888051735066</v>
          </cell>
          <cell r="T7">
            <v>2.2579166846140746</v>
          </cell>
          <cell r="U7">
            <v>2.3629098104486288</v>
          </cell>
          <cell r="V7">
            <v>2.4727851166344901</v>
          </cell>
          <cell r="W7">
            <v>2.587769624557994</v>
          </cell>
          <cell r="X7">
            <v>2.7081009120999409</v>
          </cell>
          <cell r="Y7">
            <v>2.8340276045125883</v>
          </cell>
          <cell r="Z7">
            <v>2.9658098881224237</v>
          </cell>
          <cell r="AA7">
            <v>3.1037200479201164</v>
          </cell>
          <cell r="AB7">
            <v>3.2480430301484016</v>
          </cell>
          <cell r="AC7">
            <v>3.399077031050302</v>
          </cell>
          <cell r="AD7">
            <v>3.5571341129941412</v>
          </cell>
        </row>
        <row r="8">
          <cell r="C8">
            <v>9.2999493292351243E-2</v>
          </cell>
          <cell r="D8">
            <v>7.6006441380604084E-2</v>
          </cell>
          <cell r="E8">
            <v>5.2600000000000001E-2</v>
          </cell>
          <cell r="F8">
            <v>4.6899999999999997E-2</v>
          </cell>
          <cell r="G8">
            <v>4.5900000000000003E-2</v>
          </cell>
          <cell r="H8">
            <v>4.4400000000000002E-2</v>
          </cell>
          <cell r="I8">
            <v>4.3799999999999999E-2</v>
          </cell>
          <cell r="J8">
            <v>4.3799999999999999E-2</v>
          </cell>
          <cell r="K8">
            <v>4.3799999999999999E-2</v>
          </cell>
          <cell r="L8">
            <v>4.3799999999999999E-2</v>
          </cell>
          <cell r="M8">
            <v>4.3799999999999999E-2</v>
          </cell>
          <cell r="N8">
            <v>4.3799999999999999E-2</v>
          </cell>
          <cell r="O8">
            <v>4.3799999999999999E-2</v>
          </cell>
          <cell r="P8">
            <v>4.3799999999999999E-2</v>
          </cell>
          <cell r="Q8">
            <v>4.3799999999999999E-2</v>
          </cell>
          <cell r="R8">
            <v>4.3799999999999999E-2</v>
          </cell>
          <cell r="S8">
            <v>4.3799999999999999E-2</v>
          </cell>
          <cell r="T8">
            <v>4.3799999999999999E-2</v>
          </cell>
          <cell r="U8">
            <v>4.3799999999999999E-2</v>
          </cell>
          <cell r="V8">
            <v>4.3799999999999999E-2</v>
          </cell>
          <cell r="W8">
            <v>4.3799999999999999E-2</v>
          </cell>
          <cell r="X8">
            <v>4.3799999999999999E-2</v>
          </cell>
          <cell r="Y8">
            <v>4.3799999999999999E-2</v>
          </cell>
          <cell r="Z8">
            <v>4.3799999999999999E-2</v>
          </cell>
          <cell r="AA8">
            <v>4.3799999999999999E-2</v>
          </cell>
          <cell r="AB8">
            <v>4.3799999999999999E-2</v>
          </cell>
          <cell r="AC8">
            <v>4.3799999999999999E-2</v>
          </cell>
          <cell r="AD8">
            <v>4.3799999999999999E-2</v>
          </cell>
        </row>
        <row r="9">
          <cell r="C9">
            <v>1</v>
          </cell>
          <cell r="D9">
            <v>1.0760064413806041</v>
          </cell>
          <cell r="E9">
            <v>1.1326043801972239</v>
          </cell>
          <cell r="F9">
            <v>1.1857235256284735</v>
          </cell>
          <cell r="G9">
            <v>1.2401482354548206</v>
          </cell>
          <cell r="H9">
            <v>1.2952108171090146</v>
          </cell>
          <cell r="I9">
            <v>1.3519410508983896</v>
          </cell>
          <cell r="J9">
            <v>1.4111560689277391</v>
          </cell>
          <cell r="K9">
            <v>1.4729647047467742</v>
          </cell>
          <cell r="L9">
            <v>1.5374805588146829</v>
          </cell>
          <cell r="M9">
            <v>1.6048222072907661</v>
          </cell>
          <cell r="N9">
            <v>1.6751134199701017</v>
          </cell>
          <cell r="O9">
            <v>1.7484833877647923</v>
          </cell>
          <cell r="P9">
            <v>1.8250669601488902</v>
          </cell>
          <cell r="Q9">
            <v>1.9050048930034118</v>
          </cell>
          <cell r="R9">
            <v>1.9884441073169614</v>
          </cell>
          <cell r="S9">
            <v>2.0755379592174443</v>
          </cell>
          <cell r="T9">
            <v>2.1664465218311686</v>
          </cell>
          <cell r="U9">
            <v>2.2613368794873741</v>
          </cell>
          <cell r="V9">
            <v>2.360383434808921</v>
          </cell>
          <cell r="W9">
            <v>2.4637682292535517</v>
          </cell>
          <cell r="X9">
            <v>2.5716812776948572</v>
          </cell>
          <cell r="Y9">
            <v>2.6843209176578919</v>
          </cell>
          <cell r="Z9">
            <v>2.8018941738513079</v>
          </cell>
          <cell r="AA9">
            <v>2.9246171386659952</v>
          </cell>
          <cell r="AB9">
            <v>3.0527153693395661</v>
          </cell>
          <cell r="AC9">
            <v>3.1864243025166394</v>
          </cell>
          <cell r="AD9">
            <v>3.3259896869668686</v>
          </cell>
        </row>
        <row r="10">
          <cell r="C10">
            <v>2.3E-2</v>
          </cell>
          <cell r="D10">
            <v>2.7E-2</v>
          </cell>
          <cell r="E10">
            <v>3.4000000000000002E-2</v>
          </cell>
          <cell r="F10">
            <v>3.1E-2</v>
          </cell>
          <cell r="G10">
            <v>2.5999999999999999E-2</v>
          </cell>
          <cell r="H10">
            <v>3.5000000000000003E-2</v>
          </cell>
          <cell r="I10">
            <v>3.5000000000000003E-2</v>
          </cell>
          <cell r="J10">
            <v>3.5000000000000003E-2</v>
          </cell>
          <cell r="K10">
            <v>3.5000000000000003E-2</v>
          </cell>
          <cell r="L10">
            <v>3.5000000000000003E-2</v>
          </cell>
          <cell r="M10">
            <v>3.5000000000000003E-2</v>
          </cell>
          <cell r="N10">
            <v>3.5000000000000003E-2</v>
          </cell>
          <cell r="O10">
            <v>3.5000000000000003E-2</v>
          </cell>
          <cell r="P10">
            <v>3.5000000000000003E-2</v>
          </cell>
          <cell r="Q10">
            <v>3.5000000000000003E-2</v>
          </cell>
          <cell r="R10">
            <v>3.5000000000000003E-2</v>
          </cell>
          <cell r="S10">
            <v>3.5000000000000003E-2</v>
          </cell>
          <cell r="T10">
            <v>3.5000000000000003E-2</v>
          </cell>
          <cell r="U10">
            <v>3.2000000000000001E-2</v>
          </cell>
          <cell r="V10">
            <v>3.2000000000000001E-2</v>
          </cell>
          <cell r="W10">
            <v>3.2000000000000001E-2</v>
          </cell>
          <cell r="X10">
            <v>3.2000000000000001E-2</v>
          </cell>
          <cell r="Y10">
            <v>3.2000000000000001E-2</v>
          </cell>
          <cell r="Z10">
            <v>3.2000000000000001E-2</v>
          </cell>
          <cell r="AA10">
            <v>3.2000000000000001E-2</v>
          </cell>
          <cell r="AB10">
            <v>3.2000000000000001E-2</v>
          </cell>
          <cell r="AC10">
            <v>3.2000000000000001E-2</v>
          </cell>
          <cell r="AD10">
            <v>3.2000000000000001E-2</v>
          </cell>
        </row>
        <row r="11">
          <cell r="C11">
            <v>1</v>
          </cell>
          <cell r="D11">
            <v>1.0269999999999999</v>
          </cell>
          <cell r="E11">
            <v>1.0619179999999999</v>
          </cell>
          <cell r="F11">
            <v>1.0948374579999998</v>
          </cell>
          <cell r="G11">
            <v>1.1233032319079999</v>
          </cell>
          <cell r="H11">
            <v>1.1626188450247799</v>
          </cell>
          <cell r="I11">
            <v>1.2033105046006471</v>
          </cell>
          <cell r="J11">
            <v>1.2454263722616696</v>
          </cell>
          <cell r="K11">
            <v>1.289016295290828</v>
          </cell>
          <cell r="L11">
            <v>1.3341318656260068</v>
          </cell>
          <cell r="M11">
            <v>1.3808264809229169</v>
          </cell>
          <cell r="N11">
            <v>1.4291554077552189</v>
          </cell>
          <cell r="O11">
            <v>1.4791758470266514</v>
          </cell>
          <cell r="P11">
            <v>1.5309470016725841</v>
          </cell>
          <cell r="Q11">
            <v>1.5845301467311244</v>
          </cell>
          <cell r="R11">
            <v>1.6399887018667136</v>
          </cell>
          <cell r="S11">
            <v>1.6973883064320485</v>
          </cell>
          <cell r="T11">
            <v>1.7567968971571701</v>
          </cell>
          <cell r="U11">
            <v>1.8130143978661997</v>
          </cell>
          <cell r="V11">
            <v>1.8710308585979181</v>
          </cell>
          <cell r="W11">
            <v>1.9309038460730514</v>
          </cell>
          <cell r="X11">
            <v>1.9926927691473892</v>
          </cell>
          <cell r="Y11">
            <v>2.0564589377601057</v>
          </cell>
          <cell r="Z11">
            <v>2.122265623768429</v>
          </cell>
          <cell r="AA11">
            <v>2.1901781237290185</v>
          </cell>
          <cell r="AB11">
            <v>2.260263823688347</v>
          </cell>
          <cell r="AC11">
            <v>2.3325922660463743</v>
          </cell>
          <cell r="AD11">
            <v>2.4072352185598582</v>
          </cell>
        </row>
        <row r="12">
          <cell r="C12">
            <v>2.1000000000000001E-2</v>
          </cell>
          <cell r="D12">
            <v>2.1000000000000001E-2</v>
          </cell>
          <cell r="E12">
            <v>3.4000000000000002E-2</v>
          </cell>
          <cell r="F12">
            <v>3.1E-2</v>
          </cell>
          <cell r="G12">
            <v>2.5999999999999999E-2</v>
          </cell>
          <cell r="H12">
            <v>3.5000000000000003E-2</v>
          </cell>
          <cell r="I12">
            <v>3.5000000000000003E-2</v>
          </cell>
          <cell r="J12">
            <v>3.5000000000000003E-2</v>
          </cell>
          <cell r="K12">
            <v>3.5000000000000003E-2</v>
          </cell>
          <cell r="L12">
            <v>3.5000000000000003E-2</v>
          </cell>
          <cell r="M12">
            <v>3.5000000000000003E-2</v>
          </cell>
          <cell r="N12">
            <v>3.5000000000000003E-2</v>
          </cell>
          <cell r="O12">
            <v>3.5000000000000003E-2</v>
          </cell>
          <cell r="P12">
            <v>3.5000000000000003E-2</v>
          </cell>
          <cell r="Q12">
            <v>3.5000000000000003E-2</v>
          </cell>
          <cell r="R12">
            <v>3.5000000000000003E-2</v>
          </cell>
          <cell r="S12">
            <v>3.5000000000000003E-2</v>
          </cell>
          <cell r="T12">
            <v>3.5000000000000003E-2</v>
          </cell>
          <cell r="U12">
            <v>3.2000000000000001E-2</v>
          </cell>
          <cell r="V12">
            <v>3.2000000000000001E-2</v>
          </cell>
          <cell r="W12">
            <v>3.2000000000000001E-2</v>
          </cell>
          <cell r="X12">
            <v>3.2000000000000001E-2</v>
          </cell>
          <cell r="Y12">
            <v>3.2000000000000001E-2</v>
          </cell>
          <cell r="Z12">
            <v>3.2000000000000001E-2</v>
          </cell>
          <cell r="AA12">
            <v>3.2000000000000001E-2</v>
          </cell>
          <cell r="AB12">
            <v>3.2000000000000001E-2</v>
          </cell>
          <cell r="AC12">
            <v>3.2000000000000001E-2</v>
          </cell>
          <cell r="AD12">
            <v>3.2000000000000001E-2</v>
          </cell>
        </row>
        <row r="13">
          <cell r="C13">
            <v>1</v>
          </cell>
          <cell r="D13">
            <v>1.0209999999999999</v>
          </cell>
          <cell r="E13">
            <v>1.055714</v>
          </cell>
          <cell r="F13">
            <v>1.088441134</v>
          </cell>
          <cell r="G13">
            <v>1.1167406034839999</v>
          </cell>
          <cell r="H13">
            <v>1.1558265246059398</v>
          </cell>
          <cell r="I13">
            <v>1.1962804529671476</v>
          </cell>
          <cell r="J13">
            <v>1.2381502688209975</v>
          </cell>
          <cell r="K13">
            <v>1.2814855282297324</v>
          </cell>
          <cell r="L13">
            <v>1.3263375217177729</v>
          </cell>
          <cell r="M13">
            <v>1.3727593349778948</v>
          </cell>
          <cell r="N13">
            <v>1.420805911702121</v>
          </cell>
          <cell r="O13">
            <v>1.4705341186116951</v>
          </cell>
          <cell r="P13">
            <v>1.5220028127631045</v>
          </cell>
          <cell r="Q13">
            <v>1.5752729112098129</v>
          </cell>
          <cell r="R13">
            <v>1.6304074631021563</v>
          </cell>
          <cell r="S13">
            <v>1.6874717243107318</v>
          </cell>
          <cell r="T13">
            <v>1.7465332346616071</v>
          </cell>
          <cell r="U13">
            <v>1.8024222981707787</v>
          </cell>
          <cell r="V13">
            <v>1.8600998117122436</v>
          </cell>
          <cell r="W13">
            <v>1.9196230056870354</v>
          </cell>
          <cell r="X13">
            <v>1.9810509418690205</v>
          </cell>
          <cell r="Y13">
            <v>2.0444445720088291</v>
          </cell>
          <cell r="Z13">
            <v>2.1098667983131119</v>
          </cell>
          <cell r="AA13">
            <v>2.1773825358591314</v>
          </cell>
          <cell r="AB13">
            <v>2.2470587770066235</v>
          </cell>
          <cell r="AC13">
            <v>2.3189646578708354</v>
          </cell>
          <cell r="AD13">
            <v>2.3931715269227021</v>
          </cell>
        </row>
        <row r="14">
          <cell r="C14">
            <v>2.8887999999999998</v>
          </cell>
          <cell r="D14">
            <v>2.6543999999999999</v>
          </cell>
          <cell r="E14">
            <v>2.34</v>
          </cell>
          <cell r="F14">
            <v>2.5299999999999998</v>
          </cell>
          <cell r="G14">
            <v>2.68</v>
          </cell>
          <cell r="H14">
            <v>2.8</v>
          </cell>
          <cell r="I14">
            <v>2.92</v>
          </cell>
          <cell r="J14">
            <v>2.9524444444444446</v>
          </cell>
          <cell r="K14">
            <v>2.9852493827160496</v>
          </cell>
          <cell r="L14">
            <v>3.0184188203017834</v>
          </cell>
          <cell r="M14">
            <v>3.0519568071940255</v>
          </cell>
          <cell r="N14">
            <v>3.0858674383850704</v>
          </cell>
          <cell r="O14">
            <v>3.1201548543671271</v>
          </cell>
          <cell r="P14">
            <v>3.1548232416378732</v>
          </cell>
          <cell r="Q14">
            <v>3.1898768332116272</v>
          </cell>
          <cell r="R14">
            <v>3.2253199091362013</v>
          </cell>
          <cell r="S14">
            <v>3.2611567970154924</v>
          </cell>
          <cell r="T14">
            <v>3.297391872537887</v>
          </cell>
          <cell r="U14">
            <v>3.3437215064059096</v>
          </cell>
          <cell r="V14">
            <v>3.3907020895870001</v>
          </cell>
          <cell r="W14">
            <v>3.4383427681713137</v>
          </cell>
          <cell r="X14">
            <v>3.4866528167551158</v>
          </cell>
          <cell r="Y14">
            <v>3.5356416402463458</v>
          </cell>
          <cell r="Z14">
            <v>3.5853187756955434</v>
          </cell>
          <cell r="AA14">
            <v>3.6356938941525057</v>
          </cell>
          <cell r="AB14">
            <v>3.6867768025490282</v>
          </cell>
          <cell r="AC14">
            <v>3.7385774456080987</v>
          </cell>
          <cell r="AD14">
            <v>3.7911059077799178</v>
          </cell>
        </row>
        <row r="16">
          <cell r="D16">
            <v>-8.1140958183328699E-2</v>
          </cell>
          <cell r="E16">
            <v>-0.11844484629294758</v>
          </cell>
          <cell r="F16">
            <v>8.1196581196581186E-2</v>
          </cell>
          <cell r="G16">
            <v>5.9288537549407258E-2</v>
          </cell>
          <cell r="H16">
            <v>4.4776119402984947E-2</v>
          </cell>
          <cell r="I16">
            <v>4.2857142857142899E-2</v>
          </cell>
          <cell r="J16">
            <v>1.1111111111111205E-2</v>
          </cell>
          <cell r="K16">
            <v>1.1111111111111101E-2</v>
          </cell>
          <cell r="L16">
            <v>1.1111111111111108E-2</v>
          </cell>
          <cell r="M16">
            <v>1.1111111111111124E-2</v>
          </cell>
          <cell r="N16">
            <v>1.1111111111111158E-2</v>
          </cell>
          <cell r="O16">
            <v>1.1111111111111247E-2</v>
          </cell>
          <cell r="P16">
            <v>1.1111111111111176E-2</v>
          </cell>
          <cell r="Q16">
            <v>1.1111111111111059E-2</v>
          </cell>
          <cell r="R16">
            <v>1.1111111111111249E-2</v>
          </cell>
          <cell r="S16">
            <v>1.1111111111111127E-2</v>
          </cell>
          <cell r="T16">
            <v>1.1111111111111177E-2</v>
          </cell>
          <cell r="U16">
            <v>1.4050387596899206E-2</v>
          </cell>
          <cell r="V16">
            <v>1.4050387596899156E-2</v>
          </cell>
          <cell r="W16">
            <v>1.4050387596899243E-2</v>
          </cell>
          <cell r="X16">
            <v>1.4050387596899165E-2</v>
          </cell>
          <cell r="Y16">
            <v>1.4050387596899248E-2</v>
          </cell>
          <cell r="Z16">
            <v>1.4050387596899201E-2</v>
          </cell>
          <cell r="AA16">
            <v>1.4050387596899147E-2</v>
          </cell>
          <cell r="AB16">
            <v>1.4050387596899199E-2</v>
          </cell>
          <cell r="AC16">
            <v>1.4050387596899186E-2</v>
          </cell>
          <cell r="AD16">
            <v>1.4050387596899212E-2</v>
          </cell>
        </row>
        <row r="17">
          <cell r="C17">
            <v>3.5999424000000002</v>
          </cell>
          <cell r="D17">
            <v>3.5999424000000002</v>
          </cell>
          <cell r="E17">
            <v>2.8079999999999998</v>
          </cell>
          <cell r="F17">
            <v>3.2821199999999995</v>
          </cell>
          <cell r="G17">
            <v>3.3299178640776694</v>
          </cell>
          <cell r="H17">
            <v>3.0931237048543685</v>
          </cell>
          <cell r="I17">
            <v>3.2003111599730842</v>
          </cell>
          <cell r="J17">
            <v>3.2358701728616746</v>
          </cell>
          <cell r="K17">
            <v>3.2718242858934712</v>
          </cell>
          <cell r="L17">
            <v>3.3081778890700657</v>
          </cell>
          <cell r="M17">
            <v>3.3449354211708444</v>
          </cell>
          <cell r="N17">
            <v>3.3821013702949654</v>
          </cell>
          <cell r="O17">
            <v>3.419680274409354</v>
          </cell>
          <cell r="P17">
            <v>3.4576767219027915</v>
          </cell>
          <cell r="Q17">
            <v>3.4960953521461557</v>
          </cell>
          <cell r="R17">
            <v>3.5349408560588911</v>
          </cell>
          <cell r="S17">
            <v>3.5742179766817679</v>
          </cell>
          <cell r="T17">
            <v>3.6139315097560103</v>
          </cell>
          <cell r="U17">
            <v>3.6647086482167293</v>
          </cell>
          <cell r="V17">
            <v>3.7161992251538827</v>
          </cell>
          <cell r="W17">
            <v>3.7684132646545914</v>
          </cell>
          <cell r="X17">
            <v>3.8213609316482846</v>
          </cell>
          <cell r="Y17">
            <v>3.875052533885591</v>
          </cell>
          <cell r="Z17">
            <v>3.9294985239450302</v>
          </cell>
          <cell r="AA17">
            <v>3.984709501267901</v>
          </cell>
          <cell r="AB17">
            <v>4.0406962142217617</v>
          </cell>
          <cell r="AC17">
            <v>4.0974695621929005</v>
          </cell>
          <cell r="AD17">
            <v>4.155040597708207</v>
          </cell>
        </row>
        <row r="19">
          <cell r="D19">
            <v>0</v>
          </cell>
          <cell r="E19">
            <v>-0.21998751980031689</v>
          </cell>
          <cell r="F19">
            <v>0.16884615384615373</v>
          </cell>
          <cell r="G19">
            <v>1.4563106796116521E-2</v>
          </cell>
          <cell r="H19">
            <v>-7.1111111111111111E-2</v>
          </cell>
          <cell r="I19">
            <v>3.4653465346534656E-2</v>
          </cell>
          <cell r="J19">
            <v>1.1111111111111264E-2</v>
          </cell>
          <cell r="K19">
            <v>1.1111111111111188E-2</v>
          </cell>
          <cell r="L19">
            <v>1.1111111111111235E-2</v>
          </cell>
          <cell r="M19">
            <v>1.1111111111111169E-2</v>
          </cell>
          <cell r="N19">
            <v>1.1111111111111252E-2</v>
          </cell>
          <cell r="O19">
            <v>1.1111111111111132E-2</v>
          </cell>
          <cell r="P19">
            <v>1.1111111111111197E-2</v>
          </cell>
          <cell r="Q19">
            <v>1.1111111111111075E-2</v>
          </cell>
          <cell r="R19">
            <v>1.111111111111119E-2</v>
          </cell>
          <cell r="S19">
            <v>1.1111111111111177E-2</v>
          </cell>
          <cell r="T19">
            <v>1.1111111111111264E-2</v>
          </cell>
          <cell r="U19">
            <v>1.4050387596899177E-2</v>
          </cell>
          <cell r="V19">
            <v>1.405038759689916E-2</v>
          </cell>
          <cell r="W19">
            <v>1.4050387596899241E-2</v>
          </cell>
          <cell r="X19">
            <v>1.4050387596899187E-2</v>
          </cell>
          <cell r="Y19">
            <v>1.4050387596899245E-2</v>
          </cell>
          <cell r="Z19">
            <v>1.4050387596899265E-2</v>
          </cell>
          <cell r="AA19">
            <v>1.4050387596899166E-2</v>
          </cell>
          <cell r="AB19">
            <v>1.4050387596899147E-2</v>
          </cell>
          <cell r="AC19">
            <v>1.405038759689914E-2</v>
          </cell>
          <cell r="AD19">
            <v>1.405038759689905E-2</v>
          </cell>
        </row>
        <row r="20">
          <cell r="D20">
            <v>0.163362468181529</v>
          </cell>
          <cell r="E20">
            <v>0.19044280178486661</v>
          </cell>
          <cell r="F20">
            <v>0.16981761309317533</v>
          </cell>
          <cell r="G20">
            <v>0.15441268450850021</v>
          </cell>
          <cell r="H20">
            <v>0.14400000000000002</v>
          </cell>
          <cell r="I20">
            <v>0.13400000000000001</v>
          </cell>
          <cell r="J20">
            <v>0.12525</v>
          </cell>
          <cell r="K20">
            <v>0.12025</v>
          </cell>
          <cell r="L20">
            <v>0.11774999999999999</v>
          </cell>
          <cell r="M20">
            <v>0.11524999999999999</v>
          </cell>
          <cell r="N20">
            <v>0.11275</v>
          </cell>
          <cell r="O20">
            <v>0.11025</v>
          </cell>
          <cell r="P20">
            <v>0.10775</v>
          </cell>
          <cell r="Q20">
            <v>0.1065</v>
          </cell>
          <cell r="R20">
            <v>0.1065</v>
          </cell>
          <cell r="S20">
            <v>0.1065</v>
          </cell>
          <cell r="T20">
            <v>0.1065</v>
          </cell>
          <cell r="U20">
            <v>0.1065</v>
          </cell>
          <cell r="V20">
            <v>0.1065</v>
          </cell>
          <cell r="W20">
            <v>0.1065</v>
          </cell>
          <cell r="X20">
            <v>0.1065</v>
          </cell>
          <cell r="Y20">
            <v>0.1065</v>
          </cell>
          <cell r="Z20">
            <v>0.1065</v>
          </cell>
          <cell r="AA20">
            <v>0.1065</v>
          </cell>
          <cell r="AB20">
            <v>0.1065</v>
          </cell>
          <cell r="AC20">
            <v>0.1065</v>
          </cell>
          <cell r="AD20">
            <v>0.1065</v>
          </cell>
        </row>
        <row r="21">
          <cell r="D21">
            <v>9.8124466824476952E-2</v>
          </cell>
          <cell r="E21">
            <v>9.6874465405647259E-2</v>
          </cell>
          <cell r="F21">
            <v>9.2499999999999999E-2</v>
          </cell>
          <cell r="G21">
            <v>8.7499999999999994E-2</v>
          </cell>
          <cell r="H21">
            <v>8.2500000000000004E-2</v>
          </cell>
          <cell r="I21">
            <v>7.7499999999999999E-2</v>
          </cell>
          <cell r="J21">
            <v>7.4999999999999997E-2</v>
          </cell>
          <cell r="K21">
            <v>7.3749999999999996E-2</v>
          </cell>
          <cell r="L21">
            <v>7.1249999999999994E-2</v>
          </cell>
          <cell r="M21">
            <v>6.8750000000000006E-2</v>
          </cell>
          <cell r="N21">
            <v>6.6250000000000003E-2</v>
          </cell>
          <cell r="O21">
            <v>6.3750000000000001E-2</v>
          </cell>
          <cell r="P21">
            <v>6.1249999999999999E-2</v>
          </cell>
          <cell r="Q21">
            <v>0.06</v>
          </cell>
          <cell r="R21">
            <v>0.06</v>
          </cell>
          <cell r="S21">
            <v>0.06</v>
          </cell>
          <cell r="T21">
            <v>0.06</v>
          </cell>
          <cell r="U21">
            <v>0.06</v>
          </cell>
          <cell r="V21">
            <v>0.06</v>
          </cell>
          <cell r="W21">
            <v>0.06</v>
          </cell>
          <cell r="X21">
            <v>0.06</v>
          </cell>
          <cell r="Y21">
            <v>0.06</v>
          </cell>
          <cell r="Z21">
            <v>0.06</v>
          </cell>
          <cell r="AA21">
            <v>0.06</v>
          </cell>
          <cell r="AB21">
            <v>0.06</v>
          </cell>
          <cell r="AC21">
            <v>0.06</v>
          </cell>
          <cell r="AD21">
            <v>0.06</v>
          </cell>
        </row>
        <row r="22">
          <cell r="D22">
            <v>3.8300000000000001E-2</v>
          </cell>
          <cell r="E22">
            <v>4.4999999999999998E-2</v>
          </cell>
          <cell r="F22">
            <v>0.05</v>
          </cell>
          <cell r="G22">
            <v>4.5999999999999999E-2</v>
          </cell>
          <cell r="H22">
            <v>4.2000000000000003E-2</v>
          </cell>
          <cell r="I22">
            <v>3.7999999999999999E-2</v>
          </cell>
          <cell r="J22">
            <v>3.4000000000000002E-2</v>
          </cell>
          <cell r="K22">
            <v>0.03</v>
          </cell>
          <cell r="L22">
            <v>2.5999999999999999E-2</v>
          </cell>
          <cell r="M22">
            <v>2.1999999999999999E-2</v>
          </cell>
          <cell r="N22">
            <v>0.02</v>
          </cell>
          <cell r="O22">
            <v>0.02</v>
          </cell>
          <cell r="P22">
            <v>0.02</v>
          </cell>
          <cell r="Q22">
            <v>0.02</v>
          </cell>
          <cell r="R22">
            <v>0.02</v>
          </cell>
          <cell r="S22">
            <v>0.02</v>
          </cell>
          <cell r="T22">
            <v>0.02</v>
          </cell>
          <cell r="U22">
            <v>0.02</v>
          </cell>
          <cell r="V22">
            <v>0.02</v>
          </cell>
          <cell r="W22">
            <v>0.02</v>
          </cell>
          <cell r="X22">
            <v>0.02</v>
          </cell>
          <cell r="Y22">
            <v>0.02</v>
          </cell>
          <cell r="Z22">
            <v>0.02</v>
          </cell>
          <cell r="AA22">
            <v>0.02</v>
          </cell>
          <cell r="AB22">
            <v>0.02</v>
          </cell>
          <cell r="AC22">
            <v>0.02</v>
          </cell>
          <cell r="AD22">
            <v>0.02</v>
          </cell>
        </row>
        <row r="90">
          <cell r="C90">
            <v>37956</v>
          </cell>
          <cell r="D90">
            <v>37987</v>
          </cell>
          <cell r="E90">
            <v>38018</v>
          </cell>
          <cell r="F90">
            <v>38047</v>
          </cell>
          <cell r="G90">
            <v>38078</v>
          </cell>
          <cell r="H90">
            <v>38108</v>
          </cell>
          <cell r="I90">
            <v>38139</v>
          </cell>
          <cell r="J90">
            <v>38169</v>
          </cell>
          <cell r="K90">
            <v>38200</v>
          </cell>
          <cell r="L90">
            <v>38231</v>
          </cell>
          <cell r="M90">
            <v>38261</v>
          </cell>
          <cell r="N90">
            <v>38292</v>
          </cell>
          <cell r="O90">
            <v>38322</v>
          </cell>
          <cell r="P90">
            <v>38353</v>
          </cell>
          <cell r="Q90">
            <v>38384</v>
          </cell>
          <cell r="R90">
            <v>38412</v>
          </cell>
          <cell r="S90">
            <v>38443</v>
          </cell>
          <cell r="T90">
            <v>38473</v>
          </cell>
          <cell r="U90">
            <v>38504</v>
          </cell>
          <cell r="V90">
            <v>38534</v>
          </cell>
          <cell r="W90">
            <v>38565</v>
          </cell>
          <cell r="X90">
            <v>38596</v>
          </cell>
          <cell r="Y90">
            <v>38626</v>
          </cell>
          <cell r="Z90">
            <v>38657</v>
          </cell>
          <cell r="AA90">
            <v>38687</v>
          </cell>
          <cell r="AB90">
            <v>38718</v>
          </cell>
          <cell r="AC90">
            <v>38749</v>
          </cell>
          <cell r="AD90">
            <v>38777</v>
          </cell>
          <cell r="AE90">
            <v>38808</v>
          </cell>
          <cell r="AF90">
            <v>38838</v>
          </cell>
          <cell r="AG90">
            <v>38869</v>
          </cell>
          <cell r="AH90">
            <v>38899</v>
          </cell>
          <cell r="AI90">
            <v>38930</v>
          </cell>
          <cell r="AJ90">
            <v>38961</v>
          </cell>
          <cell r="AK90">
            <v>38991</v>
          </cell>
          <cell r="AL90">
            <v>39022</v>
          </cell>
          <cell r="AM90">
            <v>39052</v>
          </cell>
          <cell r="AN90">
            <v>39083</v>
          </cell>
          <cell r="AO90">
            <v>39114</v>
          </cell>
          <cell r="AP90">
            <v>39142</v>
          </cell>
          <cell r="AQ90">
            <v>39173</v>
          </cell>
          <cell r="AR90">
            <v>39203</v>
          </cell>
          <cell r="AS90">
            <v>39234</v>
          </cell>
          <cell r="AT90">
            <v>39264</v>
          </cell>
          <cell r="AU90">
            <v>39295</v>
          </cell>
          <cell r="AV90">
            <v>39326</v>
          </cell>
          <cell r="AW90">
            <v>39356</v>
          </cell>
          <cell r="AX90">
            <v>39387</v>
          </cell>
          <cell r="AY90">
            <v>39417</v>
          </cell>
          <cell r="AZ90">
            <v>39448</v>
          </cell>
          <cell r="BA90">
            <v>39479</v>
          </cell>
          <cell r="BB90">
            <v>39508</v>
          </cell>
          <cell r="BC90">
            <v>39539</v>
          </cell>
          <cell r="BD90">
            <v>39569</v>
          </cell>
          <cell r="BE90">
            <v>39600</v>
          </cell>
        </row>
        <row r="92">
          <cell r="C92">
            <v>1</v>
          </cell>
          <cell r="D92">
            <v>1.0087999999999999</v>
          </cell>
          <cell r="E92">
            <v>1.0157607199999998</v>
          </cell>
          <cell r="F92">
            <v>1.027238816136</v>
          </cell>
          <cell r="G92">
            <v>1.0396684058112455</v>
          </cell>
          <cell r="H92">
            <v>1.053288061927373</v>
          </cell>
          <cell r="I92">
            <v>1.0678234371819708</v>
          </cell>
          <cell r="J92">
            <v>1.0818119242090547</v>
          </cell>
          <cell r="K92">
            <v>1.0950100296844052</v>
          </cell>
          <cell r="L92">
            <v>1.1025655988892276</v>
          </cell>
          <cell r="M92">
            <v>1.1068656047248955</v>
          </cell>
          <cell r="N92">
            <v>1.1159419026836397</v>
          </cell>
          <cell r="O92">
            <v>1.1241998727634988</v>
          </cell>
          <cell r="P92">
            <v>1.1285842522672764</v>
          </cell>
          <cell r="Q92">
            <v>1.1319700050240782</v>
          </cell>
          <cell r="R92">
            <v>1.1415917500667827</v>
          </cell>
          <cell r="S92">
            <v>1.151409439117357</v>
          </cell>
          <cell r="T92">
            <v>1.148876338351299</v>
          </cell>
          <cell r="U92">
            <v>1.1438212824625533</v>
          </cell>
          <cell r="V92">
            <v>1.1399322901021807</v>
          </cell>
          <cell r="W92">
            <v>1.1325227302165166</v>
          </cell>
          <cell r="X92">
            <v>1.1265203597463691</v>
          </cell>
          <cell r="Y92">
            <v>1.1307523718263419</v>
          </cell>
          <cell r="Z92">
            <v>1.1350002823551</v>
          </cell>
          <cell r="AA92">
            <v>1.1392641510585297</v>
          </cell>
          <cell r="AB92">
            <v>1.1437693857412166</v>
          </cell>
          <cell r="AC92">
            <v>1.1482924364321814</v>
          </cell>
          <cell r="AD92">
            <v>1.1528333735850571</v>
          </cell>
          <cell r="AE92">
            <v>1.1573922679320867</v>
          </cell>
          <cell r="AF92">
            <v>1.1619691904852245</v>
          </cell>
          <cell r="AG92">
            <v>1.1665642125372426</v>
          </cell>
          <cell r="AH92">
            <v>1.1711774056628412</v>
          </cell>
          <cell r="AI92">
            <v>1.1758088417197634</v>
          </cell>
          <cell r="AJ92">
            <v>1.1804585928499152</v>
          </cell>
          <cell r="AK92">
            <v>1.1851267314804881</v>
          </cell>
          <cell r="AL92">
            <v>1.1898133303250882</v>
          </cell>
          <cell r="AM92">
            <v>1.1945184623848684</v>
          </cell>
          <cell r="AN92">
            <v>1.1991373049743062</v>
          </cell>
          <cell r="AO92">
            <v>1.203774007234848</v>
          </cell>
          <cell r="AP92">
            <v>1.2084286382244551</v>
          </cell>
          <cell r="AQ92">
            <v>1.213101267268115</v>
          </cell>
          <cell r="AR92">
            <v>1.2177919639588737</v>
          </cell>
          <cell r="AS92">
            <v>1.2225007981588729</v>
          </cell>
          <cell r="AT92">
            <v>1.22722784000039</v>
          </cell>
          <cell r="AU92">
            <v>1.2319731598868826</v>
          </cell>
          <cell r="AV92">
            <v>1.2367368284940374</v>
          </cell>
          <cell r="AW92">
            <v>1.2415189167708229</v>
          </cell>
          <cell r="AX92">
            <v>1.2463194959405455</v>
          </cell>
          <cell r="AY92">
            <v>1.2511386375019105</v>
          </cell>
          <cell r="AZ92">
            <v>1.2558364280983052</v>
          </cell>
          <cell r="BA92">
            <v>1.2605518580160557</v>
          </cell>
          <cell r="BB92">
            <v>1.2652849934875008</v>
          </cell>
          <cell r="BC92">
            <v>1.270035900993669</v>
          </cell>
          <cell r="BD92">
            <v>1.274804647265213</v>
          </cell>
          <cell r="BE92">
            <v>1.2795912992833463</v>
          </cell>
        </row>
        <row r="94">
          <cell r="C94">
            <v>1</v>
          </cell>
          <cell r="D94">
            <v>1.0076000000000001</v>
          </cell>
          <cell r="E94">
            <v>1.0137463600000001</v>
          </cell>
          <cell r="F94">
            <v>1.0185109678919999</v>
          </cell>
          <cell r="G94">
            <v>1.0222794584732005</v>
          </cell>
          <cell r="H94">
            <v>1.0274930837114138</v>
          </cell>
          <cell r="I94">
            <v>1.034788284605765</v>
          </cell>
          <cell r="J94">
            <v>1.0442048579956775</v>
          </cell>
          <cell r="K94">
            <v>1.0514098715158475</v>
          </cell>
          <cell r="L94">
            <v>1.0548795240918498</v>
          </cell>
          <cell r="M94">
            <v>1.0595209939978538</v>
          </cell>
          <cell r="N94">
            <v>1.0668316888564389</v>
          </cell>
          <cell r="O94">
            <v>1.0760064413806041</v>
          </cell>
          <cell r="P94">
            <v>1.0822472787406117</v>
          </cell>
          <cell r="Q94">
            <v>1.0886325376851813</v>
          </cell>
          <cell r="R94">
            <v>1.0952731961650608</v>
          </cell>
          <cell r="S94">
            <v>1.1048020729716967</v>
          </cell>
          <cell r="T94">
            <v>1.110215603129258</v>
          </cell>
          <cell r="U94">
            <v>1.1099935600086321</v>
          </cell>
          <cell r="V94">
            <v>1.1127685439086537</v>
          </cell>
          <cell r="W94">
            <v>1.1146602504332983</v>
          </cell>
          <cell r="X94">
            <v>1.118561561309815</v>
          </cell>
          <cell r="Y94">
            <v>1.123223047704347</v>
          </cell>
          <cell r="Z94">
            <v>1.1279039603478742</v>
          </cell>
          <cell r="AA94">
            <v>1.1326043801972239</v>
          </cell>
          <cell r="AB94">
            <v>1.1369385794022098</v>
          </cell>
          <cell r="AC94">
            <v>1.1412893645246411</v>
          </cell>
          <cell r="AD94">
            <v>1.1456567990347568</v>
          </cell>
          <cell r="AE94">
            <v>1.1500409466456802</v>
          </cell>
          <cell r="AF94">
            <v>1.1544418713143496</v>
          </cell>
          <cell r="AG94">
            <v>1.1588596372424504</v>
          </cell>
          <cell r="AH94">
            <v>1.1632943088773524</v>
          </cell>
          <cell r="AI94">
            <v>1.1677459509130497</v>
          </cell>
          <cell r="AJ94">
            <v>1.1722146282911041</v>
          </cell>
          <cell r="AK94">
            <v>1.1767004062015933</v>
          </cell>
          <cell r="AL94">
            <v>1.1812033500840613</v>
          </cell>
          <cell r="AM94">
            <v>1.1857235256284728</v>
          </cell>
          <cell r="AN94">
            <v>1.1901662123898689</v>
          </cell>
          <cell r="AO94">
            <v>1.1946255450769241</v>
          </cell>
          <cell r="AP94">
            <v>1.1991015860588434</v>
          </cell>
          <cell r="AQ94">
            <v>1.2035943979385175</v>
          </cell>
          <cell r="AR94">
            <v>1.2081040435533987</v>
          </cell>
          <cell r="AS94">
            <v>1.2126305859763797</v>
          </cell>
          <cell r="AT94">
            <v>1.2171740885166753</v>
          </cell>
          <cell r="AU94">
            <v>1.2217346147207087</v>
          </cell>
          <cell r="AV94">
            <v>1.2263122283729992</v>
          </cell>
          <cell r="AW94">
            <v>1.2309069934970556</v>
          </cell>
          <cell r="AX94">
            <v>1.2355189743562704</v>
          </cell>
          <cell r="AY94">
            <v>1.2401482354548194</v>
          </cell>
          <cell r="AZ94">
            <v>1.2446459728810286</v>
          </cell>
          <cell r="BA94">
            <v>1.2491600225845743</v>
          </cell>
          <cell r="BB94">
            <v>1.2536904437264005</v>
          </cell>
          <cell r="BC94">
            <v>1.2582372956820145</v>
          </cell>
          <cell r="BD94">
            <v>1.2628006380422654</v>
          </cell>
          <cell r="BE94">
            <v>1.2673805306141244</v>
          </cell>
        </row>
        <row r="96">
          <cell r="C96">
            <v>1</v>
          </cell>
          <cell r="D96">
            <v>1.0022226272943571</v>
          </cell>
          <cell r="E96">
            <v>1.0044501946608038</v>
          </cell>
          <cell r="F96">
            <v>1.006682713079279</v>
          </cell>
          <cell r="G96">
            <v>1.0089201935541265</v>
          </cell>
          <cell r="H96">
            <v>1.0111626471141479</v>
          </cell>
          <cell r="I96">
            <v>1.0134100848126582</v>
          </cell>
          <cell r="J96">
            <v>1.0156625177275396</v>
          </cell>
          <cell r="K96">
            <v>1.0179199569612962</v>
          </cell>
          <cell r="L96">
            <v>1.0201824136411093</v>
          </cell>
          <cell r="M96">
            <v>1.022449898918891</v>
          </cell>
          <cell r="N96">
            <v>1.0247224239713408</v>
          </cell>
          <cell r="O96">
            <v>1.0269999999999992</v>
          </cell>
          <cell r="P96">
            <v>1.0298654496357758</v>
          </cell>
          <cell r="Q96">
            <v>1.0327388942098339</v>
          </cell>
          <cell r="R96">
            <v>1.0356203560289827</v>
          </cell>
          <cell r="S96">
            <v>1.03850985746227</v>
          </cell>
          <cell r="T96">
            <v>1.0414074209411557</v>
          </cell>
          <cell r="U96">
            <v>1.0443130689596862</v>
          </cell>
          <cell r="V96">
            <v>1.0472268240746689</v>
          </cell>
          <cell r="W96">
            <v>1.0501487089058472</v>
          </cell>
          <cell r="X96">
            <v>1.0530787461360764</v>
          </cell>
          <cell r="Y96">
            <v>1.0560169585114996</v>
          </cell>
          <cell r="Z96">
            <v>1.0589633688417242</v>
          </cell>
          <cell r="AA96">
            <v>1.061917999999999</v>
          </cell>
          <cell r="AB96">
            <v>1.0646230655495137</v>
          </cell>
          <cell r="AC96">
            <v>1.0673350218190529</v>
          </cell>
          <cell r="AD96">
            <v>1.0700538863616194</v>
          </cell>
          <cell r="AE96">
            <v>1.0727796767749291</v>
          </cell>
          <cell r="AF96">
            <v>1.0755124107015255</v>
          </cell>
          <cell r="AG96">
            <v>1.0782521058288932</v>
          </cell>
          <cell r="AH96">
            <v>1.0809987798895733</v>
          </cell>
          <cell r="AI96">
            <v>1.0837524506612775</v>
          </cell>
          <cell r="AJ96">
            <v>1.0865131359670033</v>
          </cell>
          <cell r="AK96">
            <v>1.0892808536751497</v>
          </cell>
          <cell r="AL96">
            <v>1.0920556216996322</v>
          </cell>
          <cell r="AM96">
            <v>1.0948374579999995</v>
          </cell>
          <cell r="AN96">
            <v>1.0971817985705772</v>
          </cell>
          <cell r="AO96">
            <v>1.0995311590029351</v>
          </cell>
          <cell r="AP96">
            <v>1.1018855500459432</v>
          </cell>
          <cell r="AQ96">
            <v>1.1042449824714879</v>
          </cell>
          <cell r="AR96">
            <v>1.106609467074521</v>
          </cell>
          <cell r="AS96">
            <v>1.1089790146731091</v>
          </cell>
          <cell r="AT96">
            <v>1.1113536361084835</v>
          </cell>
          <cell r="AU96">
            <v>1.113733342245089</v>
          </cell>
          <cell r="AV96">
            <v>1.1161181439706345</v>
          </cell>
          <cell r="AW96">
            <v>1.1185080521961424</v>
          </cell>
          <cell r="AX96">
            <v>1.1209030778559981</v>
          </cell>
          <cell r="AY96">
            <v>1.123303231908001</v>
          </cell>
          <cell r="AZ96">
            <v>1.1265281217176204</v>
          </cell>
          <cell r="BA96">
            <v>1.1297622698592633</v>
          </cell>
          <cell r="BB96">
            <v>1.1330057029126634</v>
          </cell>
          <cell r="BC96">
            <v>1.136258447533862</v>
          </cell>
          <cell r="BD96">
            <v>1.139520530455427</v>
          </cell>
          <cell r="BE96">
            <v>1.1427919784866731</v>
          </cell>
        </row>
        <row r="97">
          <cell r="C97">
            <v>2.8892000000000002</v>
          </cell>
          <cell r="D97">
            <v>2.9409000000000001</v>
          </cell>
          <cell r="E97">
            <v>2.9138000000000002</v>
          </cell>
          <cell r="F97">
            <v>2.9085999999999999</v>
          </cell>
          <cell r="G97">
            <v>2.9447000000000001</v>
          </cell>
          <cell r="H97">
            <v>3.1291000000000002</v>
          </cell>
          <cell r="I97">
            <v>3.1074999999999999</v>
          </cell>
          <cell r="J97">
            <v>3.0268000000000002</v>
          </cell>
          <cell r="K97">
            <v>2.9338000000000002</v>
          </cell>
          <cell r="L97">
            <v>2.8586</v>
          </cell>
          <cell r="M97">
            <v>2.8565</v>
          </cell>
          <cell r="N97">
            <v>2.7307000000000001</v>
          </cell>
          <cell r="O97">
            <v>2.6543999999999999</v>
          </cell>
          <cell r="P97">
            <v>2.6248</v>
          </cell>
          <cell r="Q97">
            <v>2.5950000000000002</v>
          </cell>
          <cell r="R97">
            <v>2.6661999999999999</v>
          </cell>
          <cell r="S97">
            <v>2.5312999999999999</v>
          </cell>
          <cell r="T97">
            <v>2.4037999999999999</v>
          </cell>
          <cell r="U97">
            <v>2.3504</v>
          </cell>
          <cell r="V97">
            <v>2.3904999999999998</v>
          </cell>
          <cell r="W97">
            <v>2.3637000000000001</v>
          </cell>
          <cell r="X97">
            <v>2.2222</v>
          </cell>
          <cell r="Y97">
            <v>2.2607925566001335</v>
          </cell>
          <cell r="Z97">
            <v>2.300055343343788</v>
          </cell>
          <cell r="AA97">
            <v>2.34</v>
          </cell>
          <cell r="AB97">
            <v>2.3552729595688793</v>
          </cell>
          <cell r="AC97">
            <v>2.3706456043061315</v>
          </cell>
          <cell r="AD97">
            <v>2.38611858484746</v>
          </cell>
          <cell r="AE97">
            <v>2.4016925560752065</v>
          </cell>
          <cell r="AF97">
            <v>2.4173681771460673</v>
          </cell>
          <cell r="AG97">
            <v>2.4331461115189934</v>
          </cell>
          <cell r="AH97">
            <v>2.449027026983269</v>
          </cell>
          <cell r="AI97">
            <v>2.4650115956867769</v>
          </cell>
          <cell r="AJ97">
            <v>2.4811004941644446</v>
          </cell>
          <cell r="AK97">
            <v>2.4972944033668805</v>
          </cell>
          <cell r="AL97">
            <v>2.5135940086891928</v>
          </cell>
          <cell r="AM97">
            <v>2.5299999999999994</v>
          </cell>
          <cell r="AN97">
            <v>2.5421726609289315</v>
          </cell>
          <cell r="AO97">
            <v>2.5544038885274647</v>
          </cell>
          <cell r="AP97">
            <v>2.5666939645790814</v>
          </cell>
          <cell r="AQ97">
            <v>2.5790431722230172</v>
          </cell>
          <cell r="AR97">
            <v>2.5914517959607832</v>
          </cell>
          <cell r="AS97">
            <v>2.6039201216627208</v>
          </cell>
          <cell r="AT97">
            <v>2.6164484365745877</v>
          </cell>
          <cell r="AU97">
            <v>2.6290370293241754</v>
          </cell>
          <cell r="AV97">
            <v>2.6416861899279578</v>
          </cell>
          <cell r="AW97">
            <v>2.654396209797774</v>
          </cell>
          <cell r="AX97">
            <v>2.6671673817475408</v>
          </cell>
          <cell r="AY97">
            <v>2.6799999999999993</v>
          </cell>
          <cell r="AZ97">
            <v>2.6898004617588644</v>
          </cell>
          <cell r="BA97">
            <v>2.6996367627157469</v>
          </cell>
          <cell r="BB97">
            <v>2.709509033930606</v>
          </cell>
          <cell r="BC97">
            <v>2.719417406942672</v>
          </cell>
          <cell r="BD97">
            <v>2.7293620137721994</v>
          </cell>
          <cell r="BE97">
            <v>2.7393429869222268</v>
          </cell>
        </row>
        <row r="98">
          <cell r="C98">
            <v>3.6194899999999999</v>
          </cell>
          <cell r="D98">
            <v>3.6682399999999999</v>
          </cell>
          <cell r="E98">
            <v>3.6449600000000002</v>
          </cell>
          <cell r="F98">
            <v>3.5828700000000002</v>
          </cell>
          <cell r="G98">
            <v>3.5312800000000002</v>
          </cell>
          <cell r="H98">
            <v>3.8206600000000002</v>
          </cell>
          <cell r="I98">
            <v>3.79522</v>
          </cell>
          <cell r="J98">
            <v>3.6400299999999999</v>
          </cell>
          <cell r="K98">
            <v>3.5777999999999999</v>
          </cell>
          <cell r="L98">
            <v>3.5573000000000001</v>
          </cell>
          <cell r="M98">
            <v>3.6575799999999998</v>
          </cell>
          <cell r="N98">
            <v>3.6342099999999999</v>
          </cell>
          <cell r="O98">
            <v>3.6194899999999999</v>
          </cell>
          <cell r="P98">
            <v>3.4249700000000001</v>
          </cell>
          <cell r="Q98">
            <v>3.44035</v>
          </cell>
          <cell r="R98">
            <v>3.4603299999999999</v>
          </cell>
          <cell r="S98">
            <v>3.2631999999999999</v>
          </cell>
          <cell r="T98">
            <v>2.9620099999999998</v>
          </cell>
          <cell r="U98">
            <v>2.8458600000000001</v>
          </cell>
          <cell r="V98">
            <v>2.89968</v>
          </cell>
          <cell r="W98">
            <v>2.9149099999999999</v>
          </cell>
          <cell r="X98">
            <v>2.6717499999999998</v>
          </cell>
          <cell r="Y98">
            <v>2.7164157915989868</v>
          </cell>
          <cell r="Z98">
            <v>2.7618282971267338</v>
          </cell>
          <cell r="AA98">
            <v>2.8079999999999998</v>
          </cell>
          <cell r="AB98">
            <v>2.8447463539360975</v>
          </cell>
          <cell r="AC98">
            <v>2.8819735819917098</v>
          </cell>
          <cell r="AD98">
            <v>2.9196879770338575</v>
          </cell>
          <cell r="AE98">
            <v>2.9578959142799599</v>
          </cell>
          <cell r="AF98">
            <v>2.9966038523754972</v>
          </cell>
          <cell r="AG98">
            <v>3.0358183344857763</v>
          </cell>
          <cell r="AH98">
            <v>3.075545989401983</v>
          </cell>
          <cell r="AI98">
            <v>3.115793532661709</v>
          </cell>
          <cell r="AJ98">
            <v>3.1565677676841415</v>
          </cell>
          <cell r="AK98">
            <v>3.1978755869201096</v>
          </cell>
          <cell r="AL98">
            <v>3.2397239730171794</v>
          </cell>
          <cell r="AM98">
            <v>3.2821199999999964</v>
          </cell>
          <cell r="AN98">
            <v>3.2860768135147187</v>
          </cell>
          <cell r="AO98">
            <v>3.2900383972307714</v>
          </cell>
          <cell r="AP98">
            <v>3.2940047568989486</v>
          </cell>
          <cell r="AQ98">
            <v>3.2979758982769778</v>
          </cell>
          <cell r="AR98">
            <v>3.3019518271295274</v>
          </cell>
          <cell r="AS98">
            <v>3.3059325492282161</v>
          </cell>
          <cell r="AT98">
            <v>3.3099180703516202</v>
          </cell>
          <cell r="AU98">
            <v>3.313908396285282</v>
          </cell>
          <cell r="AV98">
            <v>3.3179035328217199</v>
          </cell>
          <cell r="AW98">
            <v>3.3219034857604344</v>
          </cell>
          <cell r="AX98">
            <v>3.3259082609079185</v>
          </cell>
          <cell r="AY98">
            <v>3.3299178640776645</v>
          </cell>
          <cell r="AZ98">
            <v>3.309511048726403</v>
          </cell>
          <cell r="BA98">
            <v>3.2892292929501159</v>
          </cell>
          <cell r="BB98">
            <v>3.2690718303432162</v>
          </cell>
          <cell r="BC98">
            <v>3.2490378991968987</v>
          </cell>
          <cell r="BD98">
            <v>3.2291267424703571</v>
          </cell>
          <cell r="BE98">
            <v>3.2093376077621758</v>
          </cell>
        </row>
        <row r="99">
          <cell r="C99">
            <v>0.1681</v>
          </cell>
          <cell r="D99">
            <v>0.16219999999999998</v>
          </cell>
          <cell r="E99">
            <v>0.16219999999999998</v>
          </cell>
          <cell r="F99">
            <v>0.1613</v>
          </cell>
          <cell r="G99">
            <v>0.1585</v>
          </cell>
          <cell r="H99">
            <v>0.1573</v>
          </cell>
          <cell r="I99">
            <v>0.15710000000000002</v>
          </cell>
          <cell r="J99">
            <v>0.15710000000000002</v>
          </cell>
          <cell r="K99">
            <v>0.15759999999999999</v>
          </cell>
          <cell r="L99">
            <v>0.15990000000000001</v>
          </cell>
          <cell r="M99">
            <v>0.16339999999999999</v>
          </cell>
          <cell r="N99">
            <v>0.16930000000000001</v>
          </cell>
          <cell r="O99">
            <v>0.17460000000000001</v>
          </cell>
          <cell r="P99">
            <v>0.17920000000000003</v>
          </cell>
          <cell r="Q99">
            <v>0.18440000000000001</v>
          </cell>
          <cell r="R99">
            <v>0.18890000000000001</v>
          </cell>
          <cell r="S99">
            <v>0.19260000000000002</v>
          </cell>
          <cell r="T99">
            <v>0.19570000000000001</v>
          </cell>
          <cell r="U99">
            <v>0.1973</v>
          </cell>
          <cell r="V99">
            <v>0.19699999999999998</v>
          </cell>
          <cell r="W99">
            <v>0.1968</v>
          </cell>
          <cell r="X99">
            <v>0.19616362262402876</v>
          </cell>
          <cell r="Y99">
            <v>0.19228537098781293</v>
          </cell>
          <cell r="Z99">
            <v>0.1865</v>
          </cell>
          <cell r="AA99">
            <v>0.18149999999999999</v>
          </cell>
          <cell r="AB99">
            <v>0.17899999999999999</v>
          </cell>
          <cell r="AC99">
            <v>0.17899999999999999</v>
          </cell>
          <cell r="AD99">
            <v>0.17649999999999999</v>
          </cell>
          <cell r="AE99">
            <v>0.17399999999999999</v>
          </cell>
          <cell r="AF99">
            <v>0.17399999999999999</v>
          </cell>
          <cell r="AG99">
            <v>0.17149999999999999</v>
          </cell>
          <cell r="AH99">
            <v>0.16899999999999998</v>
          </cell>
          <cell r="AI99">
            <v>0.16899999999999998</v>
          </cell>
          <cell r="AJ99">
            <v>0.16649999999999998</v>
          </cell>
          <cell r="AK99">
            <v>0.16399999999999998</v>
          </cell>
          <cell r="AL99">
            <v>0.16399999999999998</v>
          </cell>
          <cell r="AM99">
            <v>0.16149999999999998</v>
          </cell>
          <cell r="AN99">
            <v>0.15899999999999997</v>
          </cell>
          <cell r="AO99">
            <v>0.16648661652745755</v>
          </cell>
          <cell r="AP99">
            <v>0.16502762188264597</v>
          </cell>
          <cell r="AQ99">
            <v>0.16357045052672137</v>
          </cell>
          <cell r="AR99">
            <v>0.16211510018114039</v>
          </cell>
          <cell r="AS99">
            <v>0.1608650936067525</v>
          </cell>
          <cell r="AT99">
            <v>0.15961643042171259</v>
          </cell>
          <cell r="AU99">
            <v>0.15836910918227221</v>
          </cell>
          <cell r="AV99">
            <v>0.15732734418159577</v>
          </cell>
          <cell r="AW99">
            <v>0.15628651527133963</v>
          </cell>
          <cell r="AX99">
            <v>0.15524662161036862</v>
          </cell>
          <cell r="AY99">
            <v>0.15441268450850021</v>
          </cell>
        </row>
      </sheetData>
      <sheetData sheetId="5">
        <row r="55">
          <cell r="N55">
            <v>197445240.25805357</v>
          </cell>
        </row>
      </sheetData>
      <sheetData sheetId="6">
        <row r="33">
          <cell r="D33" t="b">
            <v>1</v>
          </cell>
        </row>
      </sheetData>
      <sheetData sheetId="7" refreshError="1"/>
      <sheetData sheetId="8"/>
      <sheetData sheetId="9"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89"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-5246633.556890808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5246633.5568908118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</sheetData>
      <sheetData sheetId="10"/>
      <sheetData sheetId="11">
        <row r="34">
          <cell r="E34">
            <v>105287677.1209735</v>
          </cell>
          <cell r="F34">
            <v>105287677.1209735</v>
          </cell>
          <cell r="G34">
            <v>105287677.1209735</v>
          </cell>
          <cell r="H34">
            <v>105287677.1209735</v>
          </cell>
          <cell r="I34">
            <v>105287677.1209735</v>
          </cell>
          <cell r="J34">
            <v>105287677.1209735</v>
          </cell>
          <cell r="K34">
            <v>105287677.1209735</v>
          </cell>
          <cell r="L34">
            <v>105287677.1209735</v>
          </cell>
          <cell r="M34">
            <v>105287677.1209735</v>
          </cell>
          <cell r="N34">
            <v>105287677.1209735</v>
          </cell>
          <cell r="O34">
            <v>105287677.1209735</v>
          </cell>
          <cell r="P34">
            <v>105287677.1209735</v>
          </cell>
          <cell r="Q34">
            <v>105287677.1209735</v>
          </cell>
          <cell r="R34">
            <v>105287677.1209735</v>
          </cell>
          <cell r="S34">
            <v>105287677.1209735</v>
          </cell>
          <cell r="T34">
            <v>105287677.1209735</v>
          </cell>
          <cell r="U34">
            <v>105287677.1209735</v>
          </cell>
          <cell r="V34">
            <v>105287677.1209735</v>
          </cell>
          <cell r="W34">
            <v>105287677.1209735</v>
          </cell>
          <cell r="X34">
            <v>73807875.779628634</v>
          </cell>
          <cell r="Y34">
            <v>79054509.33651945</v>
          </cell>
          <cell r="Z34">
            <v>79054509.33651945</v>
          </cell>
          <cell r="AA34">
            <v>79054509.33651945</v>
          </cell>
          <cell r="AB34">
            <v>79054509.33651945</v>
          </cell>
          <cell r="AC34">
            <v>79054509.33651945</v>
          </cell>
        </row>
      </sheetData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con, Fin &amp; Tech Inputs"/>
      <sheetName val="Investment Inputs"/>
      <sheetName val="Investment Schedule"/>
      <sheetName val="Project Summary"/>
      <sheetName val="Investment Summary"/>
      <sheetName val="Sources &amp; Uses"/>
      <sheetName val="Gas Conversion Funding"/>
      <sheetName val="Financial Summary (Mnthly)"/>
      <sheetName val="Financial Summary"/>
      <sheetName val="Acquisition (Mnthly)"/>
      <sheetName val="Acquisition"/>
      <sheetName val="Operations (Mnthly)"/>
      <sheetName val="Operations"/>
      <sheetName val="O&amp;M (Mnthly)"/>
      <sheetName val="O&amp;M"/>
      <sheetName val="Taxes (Mnthly)"/>
      <sheetName val="Applicable Inc Tax Calc"/>
      <sheetName val="Maintenance Reserve(Mnthly)"/>
      <sheetName val="Pro-forma (Mnthly)"/>
      <sheetName val="Pro-forma"/>
      <sheetName val="Debt(Mnthly) (US$)"/>
      <sheetName val="Debt(Mnthly)(R$)"/>
      <sheetName val="Debt-Annual"/>
      <sheetName val="Depreciation (Mnthly)"/>
      <sheetName val="Tariffs &amp; Escalation &amp; Currency"/>
      <sheetName val="Escalation Graph"/>
      <sheetName val="Sensitivity"/>
      <sheetName val="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oleObject" Target="../embeddings/oleObject1.bin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V801"/>
  <sheetViews>
    <sheetView zoomScale="85" zoomScaleNormal="85" workbookViewId="0">
      <selection activeCell="T28" sqref="T28"/>
    </sheetView>
  </sheetViews>
  <sheetFormatPr defaultRowHeight="15"/>
  <cols>
    <col min="2" max="2" width="0.85546875" customWidth="1"/>
    <col min="5" max="16" width="10.7109375" customWidth="1"/>
    <col min="17" max="17" width="0.85546875" customWidth="1"/>
  </cols>
  <sheetData>
    <row r="2" spans="3:22" ht="3" customHeight="1" thickBot="1"/>
    <row r="3" spans="3:22" ht="16.5" thickBot="1">
      <c r="C3" s="148" t="s">
        <v>4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50"/>
    </row>
    <row r="4" spans="3:22" ht="3" customHeight="1" thickBot="1">
      <c r="C4" s="1"/>
      <c r="D4" s="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3:22" ht="15.75">
      <c r="C5" s="145" t="s">
        <v>5</v>
      </c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51"/>
      <c r="R5" s="3"/>
      <c r="S5" s="4" t="s">
        <v>6</v>
      </c>
      <c r="T5" s="5">
        <f>0.5*E6+0.5*T15</f>
        <v>0.30998232876712328</v>
      </c>
    </row>
    <row r="6" spans="3:22">
      <c r="C6" s="152">
        <v>2010</v>
      </c>
      <c r="D6" s="153"/>
      <c r="E6" s="154">
        <v>0.1404</v>
      </c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R6" s="6"/>
      <c r="S6" s="7"/>
      <c r="T6" s="7"/>
      <c r="U6" s="7"/>
      <c r="V6" s="7"/>
    </row>
    <row r="7" spans="3:22" ht="3" customHeight="1" thickBot="1">
      <c r="C7" s="1"/>
      <c r="D7" s="1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R7" s="7"/>
      <c r="S7" s="7"/>
      <c r="T7" s="7"/>
      <c r="U7" s="7"/>
      <c r="V7" s="7"/>
    </row>
    <row r="8" spans="3:22" ht="16.5" thickBot="1">
      <c r="C8" s="157" t="s">
        <v>7</v>
      </c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R8" s="7"/>
      <c r="S8" s="7"/>
      <c r="T8" s="7"/>
      <c r="U8" s="7"/>
      <c r="V8" s="7"/>
    </row>
    <row r="9" spans="3:22" ht="3" customHeight="1" thickBot="1">
      <c r="C9" s="1"/>
      <c r="D9" s="1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R9" s="7"/>
      <c r="S9" s="7"/>
      <c r="T9" s="7"/>
      <c r="U9" s="7"/>
      <c r="V9" s="7"/>
    </row>
    <row r="10" spans="3:22" ht="15.75">
      <c r="C10" s="145" t="s">
        <v>8</v>
      </c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7"/>
      <c r="R10" s="7"/>
      <c r="S10" s="7"/>
      <c r="T10" s="7"/>
      <c r="U10" s="7"/>
      <c r="V10" s="7"/>
    </row>
    <row r="11" spans="3:22" ht="15.75" thickBot="1">
      <c r="C11" s="152">
        <f>C6</f>
        <v>2010</v>
      </c>
      <c r="D11" s="153"/>
      <c r="E11" s="165" t="s">
        <v>9</v>
      </c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7"/>
      <c r="R11" s="7"/>
      <c r="S11" s="8"/>
      <c r="T11" s="8"/>
      <c r="U11" s="9"/>
      <c r="V11" s="7"/>
    </row>
    <row r="12" spans="3:22">
      <c r="C12" s="10"/>
      <c r="D12" s="11"/>
      <c r="E12" s="12" t="s">
        <v>12</v>
      </c>
      <c r="F12" s="31" t="s">
        <v>13</v>
      </c>
      <c r="G12" s="31" t="s">
        <v>14</v>
      </c>
      <c r="H12" s="31" t="s">
        <v>15</v>
      </c>
      <c r="I12" s="31" t="s">
        <v>16</v>
      </c>
      <c r="J12" s="31" t="s">
        <v>17</v>
      </c>
      <c r="K12" s="31" t="s">
        <v>18</v>
      </c>
      <c r="L12" s="31" t="s">
        <v>19</v>
      </c>
      <c r="M12" s="31" t="s">
        <v>20</v>
      </c>
      <c r="N12" s="31" t="s">
        <v>21</v>
      </c>
      <c r="O12" s="31" t="s">
        <v>22</v>
      </c>
      <c r="P12" s="60" t="s">
        <v>23</v>
      </c>
      <c r="R12" s="7"/>
      <c r="S12" s="8"/>
      <c r="T12" s="8"/>
      <c r="U12" s="8"/>
      <c r="V12" s="7"/>
    </row>
    <row r="13" spans="3:22">
      <c r="C13" s="10"/>
      <c r="D13" s="11"/>
      <c r="E13" s="13">
        <v>0.21110000000000001</v>
      </c>
      <c r="F13" s="14">
        <v>0.27979999999999999</v>
      </c>
      <c r="G13" s="14">
        <v>0.24279999999999999</v>
      </c>
      <c r="H13" s="14">
        <v>0.2379</v>
      </c>
      <c r="I13" s="14">
        <v>0.34050000000000002</v>
      </c>
      <c r="J13" s="14">
        <v>0.48089999999999999</v>
      </c>
      <c r="K13" s="14">
        <v>0.43469999999999998</v>
      </c>
      <c r="L13" s="14">
        <v>0.68479999999999996</v>
      </c>
      <c r="M13" s="14">
        <v>0.73060000000000003</v>
      </c>
      <c r="N13" s="14">
        <v>0.73199999999999998</v>
      </c>
      <c r="O13" s="14">
        <v>0.73409999999999997</v>
      </c>
      <c r="P13" s="15">
        <v>0.63480000000000003</v>
      </c>
      <c r="R13" s="16"/>
      <c r="S13" s="17" t="s">
        <v>0</v>
      </c>
      <c r="T13" s="18">
        <f>AVERAGE(E13:P13)</f>
        <v>0.47866666666666663</v>
      </c>
      <c r="U13" s="19"/>
    </row>
    <row r="14" spans="3:22">
      <c r="C14" s="10"/>
      <c r="D14" s="11" t="s">
        <v>1</v>
      </c>
      <c r="E14" s="20">
        <v>31</v>
      </c>
      <c r="F14" s="20">
        <v>28</v>
      </c>
      <c r="G14" s="20">
        <v>31</v>
      </c>
      <c r="H14" s="20">
        <v>30</v>
      </c>
      <c r="I14" s="20">
        <v>31</v>
      </c>
      <c r="J14" s="20">
        <v>30</v>
      </c>
      <c r="K14" s="20">
        <v>31</v>
      </c>
      <c r="L14" s="20">
        <v>31</v>
      </c>
      <c r="M14" s="20">
        <v>30</v>
      </c>
      <c r="N14" s="20">
        <v>31</v>
      </c>
      <c r="O14" s="20">
        <v>30</v>
      </c>
      <c r="P14" s="21">
        <v>31</v>
      </c>
      <c r="R14" s="22">
        <f>SUM(E14:P14)</f>
        <v>365</v>
      </c>
      <c r="S14" s="23"/>
      <c r="T14" s="23"/>
      <c r="U14" s="19"/>
    </row>
    <row r="15" spans="3:22" ht="15.75" thickBot="1">
      <c r="C15" s="24"/>
      <c r="D15" s="25"/>
      <c r="E15" s="26">
        <f t="shared" ref="E15:P15" si="0">E14*E13</f>
        <v>6.5441000000000003</v>
      </c>
      <c r="F15" s="26">
        <f t="shared" si="0"/>
        <v>7.8343999999999996</v>
      </c>
      <c r="G15" s="26">
        <f t="shared" si="0"/>
        <v>7.5267999999999997</v>
      </c>
      <c r="H15" s="26">
        <f t="shared" si="0"/>
        <v>7.1370000000000005</v>
      </c>
      <c r="I15" s="26">
        <f t="shared" si="0"/>
        <v>10.5555</v>
      </c>
      <c r="J15" s="26">
        <f t="shared" si="0"/>
        <v>14.427</v>
      </c>
      <c r="K15" s="26">
        <f t="shared" si="0"/>
        <v>13.4757</v>
      </c>
      <c r="L15" s="26">
        <f t="shared" si="0"/>
        <v>21.2288</v>
      </c>
      <c r="M15" s="26">
        <f t="shared" si="0"/>
        <v>21.917999999999999</v>
      </c>
      <c r="N15" s="26">
        <f t="shared" si="0"/>
        <v>22.692</v>
      </c>
      <c r="O15" s="26">
        <f t="shared" si="0"/>
        <v>22.023</v>
      </c>
      <c r="P15" s="27">
        <f t="shared" si="0"/>
        <v>19.678800000000003</v>
      </c>
      <c r="R15" s="16"/>
      <c r="S15" s="17" t="s">
        <v>2</v>
      </c>
      <c r="T15" s="5">
        <f>SUM(E15:P15)/SUM(E14:P14)</f>
        <v>0.4795646575342466</v>
      </c>
      <c r="U15" s="19"/>
    </row>
    <row r="16" spans="3:22" ht="3" customHeight="1">
      <c r="C16" s="1"/>
      <c r="D16" s="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R16" s="28"/>
      <c r="S16" s="28"/>
    </row>
    <row r="17" spans="3:21" ht="15.75" thickBot="1">
      <c r="C17" s="1"/>
      <c r="D17" s="1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S17" s="19"/>
      <c r="T17" s="19"/>
      <c r="U17" s="19"/>
    </row>
    <row r="18" spans="3:21" ht="15.75">
      <c r="C18" s="145" t="s">
        <v>10</v>
      </c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51"/>
    </row>
    <row r="19" spans="3:21" ht="15.75" thickBot="1">
      <c r="C19" s="168">
        <f>C6</f>
        <v>2010</v>
      </c>
      <c r="D19" s="169"/>
      <c r="E19" s="165" t="s">
        <v>9</v>
      </c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7"/>
    </row>
    <row r="20" spans="3:21">
      <c r="C20" s="29"/>
      <c r="D20" s="30" t="s">
        <v>11</v>
      </c>
      <c r="E20" s="12" t="s">
        <v>12</v>
      </c>
      <c r="F20" s="31" t="s">
        <v>13</v>
      </c>
      <c r="G20" s="31" t="s">
        <v>14</v>
      </c>
      <c r="H20" s="31" t="s">
        <v>15</v>
      </c>
      <c r="I20" s="31" t="s">
        <v>16</v>
      </c>
      <c r="J20" s="31" t="s">
        <v>17</v>
      </c>
      <c r="K20" s="31" t="s">
        <v>18</v>
      </c>
      <c r="L20" s="31" t="s">
        <v>19</v>
      </c>
      <c r="M20" s="31" t="s">
        <v>20</v>
      </c>
      <c r="N20" s="31" t="s">
        <v>21</v>
      </c>
      <c r="O20" s="31" t="s">
        <v>22</v>
      </c>
      <c r="P20" s="60" t="s">
        <v>23</v>
      </c>
    </row>
    <row r="21" spans="3:21">
      <c r="C21" s="29"/>
      <c r="D21" s="32">
        <v>1</v>
      </c>
      <c r="E21" s="33">
        <v>0.22700000000000001</v>
      </c>
      <c r="F21" s="34">
        <v>0.2505</v>
      </c>
      <c r="G21" s="34">
        <v>0.2447</v>
      </c>
      <c r="H21" s="34">
        <v>0.20680000000000001</v>
      </c>
      <c r="I21" s="34">
        <v>0.28310000000000002</v>
      </c>
      <c r="J21" s="34">
        <v>0.32319999999999999</v>
      </c>
      <c r="K21" s="34">
        <v>0.42270000000000002</v>
      </c>
      <c r="L21" s="34">
        <v>0.58709999999999996</v>
      </c>
      <c r="M21" s="34">
        <v>0.68799999999999994</v>
      </c>
      <c r="N21" s="34">
        <v>0.72270000000000001</v>
      </c>
      <c r="O21" s="34">
        <v>0.74929999999999997</v>
      </c>
      <c r="P21" s="34">
        <v>0.6956</v>
      </c>
    </row>
    <row r="22" spans="3:21">
      <c r="C22" s="29"/>
      <c r="D22" s="32">
        <v>2</v>
      </c>
      <c r="E22" s="33">
        <v>0.2084</v>
      </c>
      <c r="F22" s="34">
        <v>0.28460000000000002</v>
      </c>
      <c r="G22" s="34">
        <v>0.24959999999999999</v>
      </c>
      <c r="H22" s="34">
        <v>0.24479999999999999</v>
      </c>
      <c r="I22" s="34">
        <v>0.30430000000000001</v>
      </c>
      <c r="J22" s="34">
        <v>0.3468</v>
      </c>
      <c r="K22" s="34">
        <v>0.4148</v>
      </c>
      <c r="L22" s="34">
        <v>0.57730000000000004</v>
      </c>
      <c r="M22" s="34">
        <v>0.69520000000000004</v>
      </c>
      <c r="N22" s="34">
        <v>0.75890000000000002</v>
      </c>
      <c r="O22" s="34">
        <v>0.79469999999999996</v>
      </c>
      <c r="P22" s="34">
        <v>0.71109999999999995</v>
      </c>
    </row>
    <row r="23" spans="3:21">
      <c r="C23" s="29"/>
      <c r="D23" s="32">
        <v>3</v>
      </c>
      <c r="E23" s="33">
        <v>0.20219999999999999</v>
      </c>
      <c r="F23" s="34">
        <v>0.28770000000000001</v>
      </c>
      <c r="G23" s="34">
        <v>0.22750000000000001</v>
      </c>
      <c r="H23" s="34">
        <v>0.2094</v>
      </c>
      <c r="I23" s="34">
        <v>0.35</v>
      </c>
      <c r="J23" s="34">
        <v>0.36919999999999997</v>
      </c>
      <c r="K23" s="34">
        <v>0.43590000000000001</v>
      </c>
      <c r="L23" s="34">
        <v>0.59370000000000001</v>
      </c>
      <c r="M23" s="34">
        <v>0.69010000000000005</v>
      </c>
      <c r="N23" s="34">
        <v>0.77600000000000002</v>
      </c>
      <c r="O23" s="34">
        <v>0.74480000000000002</v>
      </c>
      <c r="P23" s="34">
        <v>0.71130000000000004</v>
      </c>
    </row>
    <row r="24" spans="3:21">
      <c r="C24" s="29"/>
      <c r="D24" s="32">
        <v>4</v>
      </c>
      <c r="E24" s="33">
        <v>0.18210000000000001</v>
      </c>
      <c r="F24" s="34">
        <v>0.31809999999999999</v>
      </c>
      <c r="G24" s="34">
        <v>0.19650000000000001</v>
      </c>
      <c r="H24" s="34">
        <v>0.22059999999999999</v>
      </c>
      <c r="I24" s="34">
        <v>0.35920000000000002</v>
      </c>
      <c r="J24" s="34">
        <v>0.32769999999999999</v>
      </c>
      <c r="K24" s="34">
        <v>0.49059999999999998</v>
      </c>
      <c r="L24" s="34">
        <v>0.56779999999999997</v>
      </c>
      <c r="M24" s="34">
        <v>0.74790000000000001</v>
      </c>
      <c r="N24" s="34">
        <v>0.75519999999999998</v>
      </c>
      <c r="O24" s="34">
        <v>0.71660000000000001</v>
      </c>
      <c r="P24" s="34">
        <v>0.72060000000000002</v>
      </c>
    </row>
    <row r="25" spans="3:21">
      <c r="C25" s="29"/>
      <c r="D25" s="32">
        <v>5</v>
      </c>
      <c r="E25" s="33">
        <v>0.2019</v>
      </c>
      <c r="F25" s="34">
        <v>0.29499999999999998</v>
      </c>
      <c r="G25" s="34">
        <v>0.18729999999999999</v>
      </c>
      <c r="H25" s="34">
        <v>0.223</v>
      </c>
      <c r="I25" s="34">
        <v>0.30840000000000001</v>
      </c>
      <c r="J25" s="34">
        <v>0.38490000000000002</v>
      </c>
      <c r="K25" s="34">
        <v>0.48099999999999998</v>
      </c>
      <c r="L25" s="34">
        <v>0.5907</v>
      </c>
      <c r="M25" s="34">
        <v>0.77210000000000001</v>
      </c>
      <c r="N25" s="34">
        <v>0.72599999999999998</v>
      </c>
      <c r="O25" s="34">
        <v>0.70860000000000001</v>
      </c>
      <c r="P25" s="34">
        <v>0.75390000000000001</v>
      </c>
    </row>
    <row r="26" spans="3:21">
      <c r="C26" s="29"/>
      <c r="D26" s="32">
        <v>6</v>
      </c>
      <c r="E26" s="33">
        <v>0.23980000000000001</v>
      </c>
      <c r="F26" s="34">
        <v>0.16750000000000001</v>
      </c>
      <c r="G26" s="34">
        <v>0.16589999999999999</v>
      </c>
      <c r="H26" s="34">
        <v>0.21779999999999999</v>
      </c>
      <c r="I26" s="34">
        <v>0.29420000000000002</v>
      </c>
      <c r="J26" s="34">
        <v>0.4289</v>
      </c>
      <c r="K26" s="34">
        <v>0.47520000000000001</v>
      </c>
      <c r="L26" s="34">
        <v>0.57809999999999995</v>
      </c>
      <c r="M26" s="34">
        <v>0.75090000000000001</v>
      </c>
      <c r="N26" s="34">
        <v>0.69850000000000001</v>
      </c>
      <c r="O26" s="34">
        <v>0.74039999999999995</v>
      </c>
      <c r="P26" s="34">
        <v>0.71909999999999996</v>
      </c>
    </row>
    <row r="27" spans="3:21">
      <c r="C27" s="29"/>
      <c r="D27" s="32">
        <v>7</v>
      </c>
      <c r="E27" s="33">
        <v>0.23699999999999999</v>
      </c>
      <c r="F27" s="34">
        <v>0.193</v>
      </c>
      <c r="G27" s="34">
        <v>0.1943</v>
      </c>
      <c r="H27" s="34">
        <v>0.24890000000000001</v>
      </c>
      <c r="I27" s="34">
        <v>0.30120000000000002</v>
      </c>
      <c r="J27" s="34">
        <v>0.38059999999999999</v>
      </c>
      <c r="K27" s="34">
        <v>0.45179999999999998</v>
      </c>
      <c r="L27" s="34">
        <v>0.71430000000000005</v>
      </c>
      <c r="M27" s="34">
        <v>0.75780000000000003</v>
      </c>
      <c r="N27" s="34">
        <v>0.70550000000000002</v>
      </c>
      <c r="O27" s="34">
        <v>0.7611</v>
      </c>
      <c r="P27" s="34">
        <v>0.70740000000000003</v>
      </c>
    </row>
    <row r="28" spans="3:21">
      <c r="C28" s="29"/>
      <c r="D28" s="32">
        <v>8</v>
      </c>
      <c r="E28" s="33">
        <v>0.22470000000000001</v>
      </c>
      <c r="F28" s="34">
        <v>0.28260000000000002</v>
      </c>
      <c r="G28" s="34">
        <v>0.19089999999999999</v>
      </c>
      <c r="H28" s="34">
        <v>0.2208</v>
      </c>
      <c r="I28" s="34">
        <v>0.2394</v>
      </c>
      <c r="J28" s="34">
        <v>0.38190000000000002</v>
      </c>
      <c r="K28" s="34">
        <v>0.43880000000000002</v>
      </c>
      <c r="L28" s="34">
        <v>0.72419999999999995</v>
      </c>
      <c r="M28" s="34">
        <v>0.74950000000000006</v>
      </c>
      <c r="N28" s="34">
        <v>0.70140000000000002</v>
      </c>
      <c r="O28" s="34">
        <v>0.73419999999999996</v>
      </c>
      <c r="P28" s="34">
        <v>0.68700000000000006</v>
      </c>
    </row>
    <row r="29" spans="3:21">
      <c r="C29" s="29"/>
      <c r="D29" s="32">
        <v>9</v>
      </c>
      <c r="E29" s="33">
        <v>0.2228</v>
      </c>
      <c r="F29" s="34">
        <v>0.31619999999999998</v>
      </c>
      <c r="G29" s="34">
        <v>0.22639999999999999</v>
      </c>
      <c r="H29" s="34">
        <v>0.22409999999999999</v>
      </c>
      <c r="I29" s="34">
        <v>0.28060000000000002</v>
      </c>
      <c r="J29" s="34">
        <v>0.38279999999999997</v>
      </c>
      <c r="K29" s="34">
        <v>0.45629999999999998</v>
      </c>
      <c r="L29" s="34">
        <v>0.68079999999999996</v>
      </c>
      <c r="M29" s="34">
        <v>0.73540000000000005</v>
      </c>
      <c r="N29" s="34">
        <v>0.73160000000000003</v>
      </c>
      <c r="O29" s="34">
        <v>0.74070000000000003</v>
      </c>
      <c r="P29" s="34">
        <v>0.65369999999999995</v>
      </c>
    </row>
    <row r="30" spans="3:21">
      <c r="C30" s="29"/>
      <c r="D30" s="32">
        <v>10</v>
      </c>
      <c r="E30" s="33">
        <v>0.2253</v>
      </c>
      <c r="F30" s="34">
        <v>0.29549999999999998</v>
      </c>
      <c r="G30" s="34">
        <v>0.26290000000000002</v>
      </c>
      <c r="H30" s="34">
        <v>0.21790000000000001</v>
      </c>
      <c r="I30" s="34">
        <v>0.22070000000000001</v>
      </c>
      <c r="J30" s="34">
        <v>0.40899999999999997</v>
      </c>
      <c r="K30" s="34">
        <v>0.41749999999999998</v>
      </c>
      <c r="L30" s="34">
        <v>0.64370000000000005</v>
      </c>
      <c r="M30" s="34">
        <v>0.73340000000000005</v>
      </c>
      <c r="N30" s="34">
        <v>0.75080000000000002</v>
      </c>
      <c r="O30" s="34">
        <v>0.74129999999999996</v>
      </c>
      <c r="P30" s="34">
        <v>0.62909999999999999</v>
      </c>
    </row>
    <row r="31" spans="3:21">
      <c r="C31" s="29"/>
      <c r="D31" s="32">
        <v>11</v>
      </c>
      <c r="E31" s="33">
        <v>0.21029999999999999</v>
      </c>
      <c r="F31" s="34">
        <v>0.3342</v>
      </c>
      <c r="G31" s="34">
        <v>0.28820000000000001</v>
      </c>
      <c r="H31" s="34">
        <v>0.23280000000000001</v>
      </c>
      <c r="I31" s="34">
        <v>0.20599999999999999</v>
      </c>
      <c r="J31" s="34">
        <v>0.434</v>
      </c>
      <c r="K31" s="34">
        <v>0.45700000000000002</v>
      </c>
      <c r="L31" s="34">
        <v>0.70540000000000003</v>
      </c>
      <c r="M31" s="34">
        <v>0.73560000000000003</v>
      </c>
      <c r="N31" s="34">
        <v>0.74219999999999997</v>
      </c>
      <c r="O31" s="34">
        <v>0.75749999999999995</v>
      </c>
      <c r="P31" s="34">
        <v>0.57779999999999998</v>
      </c>
    </row>
    <row r="32" spans="3:21">
      <c r="C32" s="29"/>
      <c r="D32" s="32">
        <v>12</v>
      </c>
      <c r="E32" s="33">
        <v>0.248</v>
      </c>
      <c r="F32" s="34">
        <v>0.29570000000000002</v>
      </c>
      <c r="G32" s="34">
        <v>0.28610000000000002</v>
      </c>
      <c r="H32" s="34">
        <v>0.22539999999999999</v>
      </c>
      <c r="I32" s="34">
        <v>0.2102</v>
      </c>
      <c r="J32" s="34">
        <v>0.48680000000000001</v>
      </c>
      <c r="K32" s="34">
        <v>0.40610000000000002</v>
      </c>
      <c r="L32" s="34">
        <v>0.72899999999999998</v>
      </c>
      <c r="M32" s="34">
        <v>0.76290000000000002</v>
      </c>
      <c r="N32" s="34">
        <v>0.75990000000000002</v>
      </c>
      <c r="O32" s="34">
        <v>0.75439999999999996</v>
      </c>
      <c r="P32" s="34">
        <v>0.63780000000000003</v>
      </c>
    </row>
    <row r="33" spans="3:16">
      <c r="C33" s="29"/>
      <c r="D33" s="32">
        <v>13</v>
      </c>
      <c r="E33" s="33">
        <v>0.23569999999999999</v>
      </c>
      <c r="F33" s="34">
        <v>0.34739999999999999</v>
      </c>
      <c r="G33" s="34">
        <v>0.1842</v>
      </c>
      <c r="H33" s="34">
        <v>0.2278</v>
      </c>
      <c r="I33" s="34">
        <v>0.19939999999999999</v>
      </c>
      <c r="J33" s="34">
        <v>0.52290000000000003</v>
      </c>
      <c r="K33" s="34">
        <v>0.45910000000000001</v>
      </c>
      <c r="L33" s="34">
        <v>0.72309999999999997</v>
      </c>
      <c r="M33" s="34">
        <v>0.73250000000000004</v>
      </c>
      <c r="N33" s="34">
        <v>0.73799999999999999</v>
      </c>
      <c r="O33" s="34">
        <v>0.74980000000000002</v>
      </c>
      <c r="P33" s="34">
        <v>0.71699999999999997</v>
      </c>
    </row>
    <row r="34" spans="3:16">
      <c r="C34" s="29"/>
      <c r="D34" s="32">
        <v>14</v>
      </c>
      <c r="E34" s="33">
        <v>0.22439999999999999</v>
      </c>
      <c r="F34" s="34">
        <v>0.42149999999999999</v>
      </c>
      <c r="G34" s="34">
        <v>0.20530000000000001</v>
      </c>
      <c r="H34" s="34">
        <v>0.214</v>
      </c>
      <c r="I34" s="34">
        <v>0.2087</v>
      </c>
      <c r="J34" s="34">
        <v>0.4768</v>
      </c>
      <c r="K34" s="34">
        <v>0.47070000000000001</v>
      </c>
      <c r="L34" s="34">
        <v>0.70450000000000002</v>
      </c>
      <c r="M34" s="34">
        <v>0.73470000000000002</v>
      </c>
      <c r="N34" s="34">
        <v>0.72940000000000005</v>
      </c>
      <c r="O34" s="34">
        <v>0.78790000000000004</v>
      </c>
      <c r="P34" s="34">
        <v>0.69710000000000005</v>
      </c>
    </row>
    <row r="35" spans="3:16">
      <c r="C35" s="29"/>
      <c r="D35" s="32">
        <v>15</v>
      </c>
      <c r="E35" s="33">
        <v>0.2223</v>
      </c>
      <c r="F35" s="34">
        <v>0.35649999999999998</v>
      </c>
      <c r="G35" s="34">
        <v>0.22650000000000001</v>
      </c>
      <c r="H35" s="34">
        <v>0.1898</v>
      </c>
      <c r="I35" s="34">
        <v>0.26250000000000001</v>
      </c>
      <c r="J35" s="34">
        <v>0.48620000000000002</v>
      </c>
      <c r="K35" s="34">
        <v>0.46589999999999998</v>
      </c>
      <c r="L35" s="34">
        <v>0.73029999999999995</v>
      </c>
      <c r="M35" s="34">
        <v>0.74019999999999997</v>
      </c>
      <c r="N35" s="34">
        <v>0.74080000000000001</v>
      </c>
      <c r="O35" s="34">
        <v>0.76539999999999997</v>
      </c>
      <c r="P35" s="34">
        <v>0.65800000000000003</v>
      </c>
    </row>
    <row r="36" spans="3:16">
      <c r="C36" s="29"/>
      <c r="D36" s="32">
        <v>16</v>
      </c>
      <c r="E36" s="33">
        <v>0.187</v>
      </c>
      <c r="F36" s="34">
        <v>0.35210000000000002</v>
      </c>
      <c r="G36" s="34">
        <v>0.23880000000000001</v>
      </c>
      <c r="H36" s="34">
        <v>0.1946</v>
      </c>
      <c r="I36" s="34">
        <v>0.34560000000000002</v>
      </c>
      <c r="J36" s="34">
        <v>0.4597</v>
      </c>
      <c r="K36" s="34">
        <v>0.46310000000000001</v>
      </c>
      <c r="L36" s="34">
        <v>0.69889999999999997</v>
      </c>
      <c r="M36" s="34">
        <v>0.73860000000000003</v>
      </c>
      <c r="N36" s="34">
        <v>0.68769999999999998</v>
      </c>
      <c r="O36" s="34">
        <v>0.75319999999999998</v>
      </c>
      <c r="P36" s="34">
        <v>0.66839999999999999</v>
      </c>
    </row>
    <row r="37" spans="3:16">
      <c r="C37" s="29"/>
      <c r="D37" s="32">
        <v>17</v>
      </c>
      <c r="E37" s="33">
        <v>0.19900000000000001</v>
      </c>
      <c r="F37" s="34">
        <v>0.23380000000000001</v>
      </c>
      <c r="G37" s="34">
        <v>0.23119999999999999</v>
      </c>
      <c r="H37" s="34">
        <v>0.18260000000000001</v>
      </c>
      <c r="I37" s="34">
        <v>0.36880000000000002</v>
      </c>
      <c r="J37" s="34">
        <v>0.46360000000000001</v>
      </c>
      <c r="K37" s="34">
        <v>0.4103</v>
      </c>
      <c r="L37" s="34">
        <v>0.70269999999999999</v>
      </c>
      <c r="M37" s="34">
        <v>0.73219999999999996</v>
      </c>
      <c r="N37" s="34">
        <v>0.69489999999999996</v>
      </c>
      <c r="O37" s="34">
        <v>0.72770000000000001</v>
      </c>
      <c r="P37" s="34">
        <v>0.63349999999999995</v>
      </c>
    </row>
    <row r="38" spans="3:16">
      <c r="C38" s="29"/>
      <c r="D38" s="32">
        <v>18</v>
      </c>
      <c r="E38" s="33">
        <v>0.157</v>
      </c>
      <c r="F38" s="34">
        <v>0.23530000000000001</v>
      </c>
      <c r="G38" s="34">
        <v>0.24079999999999999</v>
      </c>
      <c r="H38" s="34">
        <v>0.2051</v>
      </c>
      <c r="I38" s="34">
        <v>0.3861</v>
      </c>
      <c r="J38" s="34">
        <v>0.45469999999999999</v>
      </c>
      <c r="K38" s="34">
        <v>0.46600000000000003</v>
      </c>
      <c r="L38" s="34">
        <v>0.7056</v>
      </c>
      <c r="M38" s="34">
        <v>0.74280000000000002</v>
      </c>
      <c r="N38" s="34">
        <v>0.70630000000000004</v>
      </c>
      <c r="O38" s="34">
        <v>0.73260000000000003</v>
      </c>
      <c r="P38" s="34">
        <v>0.66279999999999994</v>
      </c>
    </row>
    <row r="39" spans="3:16">
      <c r="C39" s="29"/>
      <c r="D39" s="32">
        <v>19</v>
      </c>
      <c r="E39" s="33">
        <v>0.17100000000000001</v>
      </c>
      <c r="F39" s="34">
        <v>0.19900000000000001</v>
      </c>
      <c r="G39" s="34">
        <v>0.25580000000000003</v>
      </c>
      <c r="H39" s="34">
        <v>0.20319999999999999</v>
      </c>
      <c r="I39" s="34">
        <v>0.39479999999999998</v>
      </c>
      <c r="J39" s="34">
        <v>0.59840000000000004</v>
      </c>
      <c r="K39" s="34">
        <v>0.39789999999999998</v>
      </c>
      <c r="L39" s="34">
        <v>0.69430000000000003</v>
      </c>
      <c r="M39" s="34">
        <v>0.74470000000000003</v>
      </c>
      <c r="N39" s="34">
        <v>0.74170000000000003</v>
      </c>
      <c r="O39" s="34">
        <v>0.71450000000000002</v>
      </c>
      <c r="P39" s="34">
        <v>0.67900000000000005</v>
      </c>
    </row>
    <row r="40" spans="3:16">
      <c r="C40" s="29"/>
      <c r="D40" s="32">
        <v>20</v>
      </c>
      <c r="E40" s="33">
        <v>0.17050000000000001</v>
      </c>
      <c r="F40" s="34">
        <v>0.19309999999999999</v>
      </c>
      <c r="G40" s="34">
        <v>0.21629999999999999</v>
      </c>
      <c r="H40" s="34">
        <v>0.21740000000000001</v>
      </c>
      <c r="I40" s="34">
        <v>0.4052</v>
      </c>
      <c r="J40" s="34">
        <v>0.46610000000000001</v>
      </c>
      <c r="K40" s="34">
        <v>0.39040000000000002</v>
      </c>
      <c r="L40" s="34">
        <v>0.68620000000000003</v>
      </c>
      <c r="M40" s="34">
        <v>0.69640000000000002</v>
      </c>
      <c r="N40" s="34">
        <v>0.73609999999999998</v>
      </c>
      <c r="O40" s="34">
        <v>0.73960000000000004</v>
      </c>
      <c r="P40" s="34">
        <v>0.63290000000000002</v>
      </c>
    </row>
    <row r="41" spans="3:16">
      <c r="C41" s="29"/>
      <c r="D41" s="32">
        <v>21</v>
      </c>
      <c r="E41" s="33">
        <v>0.2092</v>
      </c>
      <c r="F41" s="34">
        <v>0.22009999999999999</v>
      </c>
      <c r="G41" s="34">
        <v>0.2467</v>
      </c>
      <c r="H41" s="34">
        <v>0.21840000000000001</v>
      </c>
      <c r="I41" s="34">
        <v>0.40310000000000001</v>
      </c>
      <c r="J41" s="34">
        <v>0.70289999999999997</v>
      </c>
      <c r="K41" s="34">
        <v>0.4103</v>
      </c>
      <c r="L41" s="34">
        <v>0.74319999999999997</v>
      </c>
      <c r="M41" s="34">
        <v>0.69340000000000002</v>
      </c>
      <c r="N41" s="34">
        <v>0.74319999999999997</v>
      </c>
      <c r="O41" s="34">
        <v>0.66279999999999994</v>
      </c>
      <c r="P41" s="34">
        <v>0.56069999999999998</v>
      </c>
    </row>
    <row r="42" spans="3:16">
      <c r="C42" s="29"/>
      <c r="D42" s="32">
        <v>22</v>
      </c>
      <c r="E42" s="33">
        <v>0.19139999999999999</v>
      </c>
      <c r="F42" s="34">
        <v>0.27589999999999998</v>
      </c>
      <c r="G42" s="34">
        <v>0.31390000000000001</v>
      </c>
      <c r="H42" s="34">
        <v>0.2107</v>
      </c>
      <c r="I42" s="34">
        <v>0.52710000000000001</v>
      </c>
      <c r="J42" s="34">
        <v>0.71230000000000004</v>
      </c>
      <c r="K42" s="34">
        <v>0.40870000000000001</v>
      </c>
      <c r="L42" s="34">
        <v>0.75080000000000002</v>
      </c>
      <c r="M42" s="34">
        <v>0.72230000000000005</v>
      </c>
      <c r="N42" s="34">
        <v>0.73229999999999995</v>
      </c>
      <c r="O42" s="34">
        <v>0.72660000000000002</v>
      </c>
      <c r="P42" s="34">
        <v>0.56879999999999997</v>
      </c>
    </row>
    <row r="43" spans="3:16">
      <c r="C43" s="29"/>
      <c r="D43" s="32">
        <v>23</v>
      </c>
      <c r="E43" s="33">
        <v>0.1643</v>
      </c>
      <c r="F43" s="34">
        <v>0.33090000000000003</v>
      </c>
      <c r="G43" s="34">
        <v>0.36570000000000003</v>
      </c>
      <c r="H43" s="34">
        <v>0.2266</v>
      </c>
      <c r="I43" s="34">
        <v>0.54610000000000003</v>
      </c>
      <c r="J43" s="34">
        <v>0.73519999999999996</v>
      </c>
      <c r="K43" s="34">
        <v>0.40949999999999998</v>
      </c>
      <c r="L43" s="34">
        <v>0.72319999999999995</v>
      </c>
      <c r="M43" s="34">
        <v>0.7046</v>
      </c>
      <c r="N43" s="34">
        <v>0.72489999999999999</v>
      </c>
      <c r="O43" s="34">
        <v>0.72729999999999995</v>
      </c>
      <c r="P43" s="34">
        <v>0.56230000000000002</v>
      </c>
    </row>
    <row r="44" spans="3:16">
      <c r="C44" s="29"/>
      <c r="D44" s="32">
        <v>24</v>
      </c>
      <c r="E44" s="33">
        <v>0.21909999999999999</v>
      </c>
      <c r="F44" s="34">
        <v>0.35349999999999998</v>
      </c>
      <c r="G44" s="34">
        <v>0.30530000000000002</v>
      </c>
      <c r="H44" s="34">
        <v>0.24540000000000001</v>
      </c>
      <c r="I44" s="34">
        <v>0.46429999999999999</v>
      </c>
      <c r="J44" s="34">
        <v>0.74980000000000002</v>
      </c>
      <c r="K44" s="34">
        <v>0.39810000000000001</v>
      </c>
      <c r="L44" s="34">
        <v>0.72030000000000005</v>
      </c>
      <c r="M44" s="34">
        <v>0.73260000000000003</v>
      </c>
      <c r="N44" s="34">
        <v>0.72350000000000003</v>
      </c>
      <c r="O44" s="34">
        <v>0.72289999999999999</v>
      </c>
      <c r="P44" s="34">
        <v>0.57110000000000005</v>
      </c>
    </row>
    <row r="45" spans="3:16">
      <c r="C45" s="29"/>
      <c r="D45" s="32">
        <v>25</v>
      </c>
      <c r="E45" s="33">
        <v>0.18920000000000001</v>
      </c>
      <c r="F45" s="34">
        <v>0.30370000000000003</v>
      </c>
      <c r="G45" s="34">
        <v>0.30830000000000002</v>
      </c>
      <c r="H45" s="34">
        <v>0.26960000000000001</v>
      </c>
      <c r="I45" s="34">
        <v>0.45050000000000001</v>
      </c>
      <c r="J45" s="34">
        <v>0.6512</v>
      </c>
      <c r="K45" s="34">
        <v>0.42370000000000002</v>
      </c>
      <c r="L45" s="34">
        <v>0.73419999999999996</v>
      </c>
      <c r="M45" s="34">
        <v>0.74219999999999997</v>
      </c>
      <c r="N45" s="34">
        <v>0.74670000000000003</v>
      </c>
      <c r="O45" s="34">
        <v>0.72189999999999999</v>
      </c>
      <c r="P45" s="34">
        <v>0.56359999999999999</v>
      </c>
    </row>
    <row r="46" spans="3:16">
      <c r="C46" s="29"/>
      <c r="D46" s="32">
        <v>26</v>
      </c>
      <c r="E46" s="33">
        <v>0.1875</v>
      </c>
      <c r="F46" s="34">
        <v>0.23269999999999999</v>
      </c>
      <c r="G46" s="34">
        <v>0.31819999999999998</v>
      </c>
      <c r="H46" s="34">
        <v>0.24879999999999999</v>
      </c>
      <c r="I46" s="34">
        <v>0.43709999999999999</v>
      </c>
      <c r="J46" s="34">
        <v>0.4657</v>
      </c>
      <c r="K46" s="34">
        <v>0.41649999999999998</v>
      </c>
      <c r="L46" s="34">
        <v>0.7369</v>
      </c>
      <c r="M46" s="34">
        <v>0.77449999999999997</v>
      </c>
      <c r="N46" s="34">
        <v>0.74170000000000003</v>
      </c>
      <c r="O46" s="34">
        <v>0.7208</v>
      </c>
      <c r="P46" s="34">
        <v>0.54890000000000005</v>
      </c>
    </row>
    <row r="47" spans="3:16">
      <c r="C47" s="29"/>
      <c r="D47" s="32">
        <v>27</v>
      </c>
      <c r="E47" s="33">
        <v>0.22470000000000001</v>
      </c>
      <c r="F47" s="34">
        <v>0.22289999999999999</v>
      </c>
      <c r="G47" s="34">
        <v>0.20810000000000001</v>
      </c>
      <c r="H47" s="34">
        <v>0.36880000000000002</v>
      </c>
      <c r="I47" s="34">
        <v>0.41499999999999998</v>
      </c>
      <c r="J47" s="34">
        <v>0.51370000000000005</v>
      </c>
      <c r="K47" s="34">
        <v>0.4284</v>
      </c>
      <c r="L47" s="34">
        <v>0.73470000000000002</v>
      </c>
      <c r="M47" s="34">
        <v>0.74590000000000001</v>
      </c>
      <c r="N47" s="34">
        <v>0.73019999999999996</v>
      </c>
      <c r="O47" s="34">
        <v>0.73680000000000001</v>
      </c>
      <c r="P47" s="34">
        <v>0.52410000000000001</v>
      </c>
    </row>
    <row r="48" spans="3:16">
      <c r="C48" s="29"/>
      <c r="D48" s="32">
        <v>28</v>
      </c>
      <c r="E48" s="33">
        <v>0.2419</v>
      </c>
      <c r="F48" s="34">
        <v>0.2243</v>
      </c>
      <c r="G48" s="34">
        <v>0.21690000000000001</v>
      </c>
      <c r="H48" s="34">
        <v>0.3211</v>
      </c>
      <c r="I48" s="34">
        <v>0.43269999999999997</v>
      </c>
      <c r="J48" s="34">
        <v>0.43390000000000001</v>
      </c>
      <c r="K48" s="34">
        <v>0.4289</v>
      </c>
      <c r="L48" s="34">
        <v>0.70250000000000001</v>
      </c>
      <c r="M48" s="34">
        <v>0.73070000000000002</v>
      </c>
      <c r="N48" s="34">
        <v>0.72399999999999998</v>
      </c>
      <c r="O48" s="34">
        <v>0.75190000000000001</v>
      </c>
      <c r="P48" s="34">
        <v>0.53110000000000002</v>
      </c>
    </row>
    <row r="49" spans="3:19">
      <c r="C49" s="29"/>
      <c r="D49" s="32">
        <v>29</v>
      </c>
      <c r="E49" s="33">
        <v>0.25359999999999999</v>
      </c>
      <c r="F49" s="34"/>
      <c r="G49" s="34">
        <v>0.22589999999999999</v>
      </c>
      <c r="H49" s="34">
        <v>0.3664</v>
      </c>
      <c r="I49" s="34">
        <v>0.29010000000000002</v>
      </c>
      <c r="J49" s="34">
        <v>0.41149999999999998</v>
      </c>
      <c r="K49" s="34">
        <v>0.37469999999999998</v>
      </c>
      <c r="L49" s="34">
        <v>0.71860000000000002</v>
      </c>
      <c r="M49" s="34">
        <v>0.71389999999999998</v>
      </c>
      <c r="N49" s="34">
        <v>0.72330000000000005</v>
      </c>
      <c r="O49" s="34">
        <v>0.68789999999999996</v>
      </c>
      <c r="P49" s="34">
        <v>0.53310000000000002</v>
      </c>
    </row>
    <row r="50" spans="3:19">
      <c r="C50" s="29"/>
      <c r="D50" s="32">
        <v>30</v>
      </c>
      <c r="E50" s="33">
        <v>0.2319</v>
      </c>
      <c r="F50" s="34"/>
      <c r="G50" s="34">
        <v>0.2286</v>
      </c>
      <c r="H50" s="34">
        <v>0.31319999999999998</v>
      </c>
      <c r="I50" s="34">
        <v>0.33460000000000001</v>
      </c>
      <c r="J50" s="34">
        <v>0.42870000000000003</v>
      </c>
      <c r="K50" s="34">
        <v>0.37369999999999998</v>
      </c>
      <c r="L50" s="34">
        <v>0.67010000000000003</v>
      </c>
      <c r="M50" s="34">
        <v>0.71530000000000005</v>
      </c>
      <c r="N50" s="34">
        <v>0.73540000000000005</v>
      </c>
      <c r="O50" s="34">
        <v>0.68469999999999998</v>
      </c>
      <c r="P50" s="34">
        <v>0.53300000000000003</v>
      </c>
    </row>
    <row r="51" spans="3:19" ht="15.75" thickBot="1">
      <c r="C51" s="35"/>
      <c r="D51" s="36">
        <v>31</v>
      </c>
      <c r="E51" s="33">
        <v>0.2364</v>
      </c>
      <c r="F51" s="34"/>
      <c r="G51" s="34">
        <v>0.2273</v>
      </c>
      <c r="H51" s="34"/>
      <c r="I51" s="34">
        <v>0.32900000000000001</v>
      </c>
      <c r="J51" s="34"/>
      <c r="K51" s="34">
        <v>0.55359999999999998</v>
      </c>
      <c r="L51" s="34">
        <v>0.68159999999999998</v>
      </c>
      <c r="M51" s="34"/>
      <c r="N51" s="34">
        <v>0.78359999999999996</v>
      </c>
      <c r="O51" s="34"/>
      <c r="P51" s="34">
        <v>0.55310000000000004</v>
      </c>
    </row>
    <row r="52" spans="3:19">
      <c r="C52" s="1"/>
      <c r="D52" s="37" t="s">
        <v>24</v>
      </c>
      <c r="E52" s="38">
        <f>AVERAGE(E21:E51)</f>
        <v>0.21114838709677414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3:19" ht="15.75" thickBot="1">
      <c r="C53" s="1"/>
      <c r="D53" s="1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3:19" ht="16.5" thickBot="1">
      <c r="C54" s="170" t="s">
        <v>25</v>
      </c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2"/>
    </row>
    <row r="55" spans="3:19" ht="15.75" thickBot="1">
      <c r="C55" s="160">
        <v>2008</v>
      </c>
      <c r="D55" s="161"/>
      <c r="E55" s="162" t="s">
        <v>9</v>
      </c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4"/>
    </row>
    <row r="56" spans="3:19">
      <c r="C56" s="39" t="s">
        <v>26</v>
      </c>
      <c r="D56" s="40" t="s">
        <v>27</v>
      </c>
      <c r="E56" s="12" t="s">
        <v>12</v>
      </c>
      <c r="F56" s="31" t="s">
        <v>13</v>
      </c>
      <c r="G56" s="31" t="s">
        <v>14</v>
      </c>
      <c r="H56" s="31" t="s">
        <v>15</v>
      </c>
      <c r="I56" s="31" t="s">
        <v>16</v>
      </c>
      <c r="J56" s="31" t="s">
        <v>17</v>
      </c>
      <c r="K56" s="31" t="s">
        <v>18</v>
      </c>
      <c r="L56" s="31" t="s">
        <v>19</v>
      </c>
      <c r="M56" s="31" t="s">
        <v>20</v>
      </c>
      <c r="N56" s="31" t="s">
        <v>21</v>
      </c>
      <c r="O56" s="31" t="s">
        <v>22</v>
      </c>
      <c r="P56" s="60" t="s">
        <v>23</v>
      </c>
      <c r="S56" s="41"/>
    </row>
    <row r="57" spans="3:19">
      <c r="C57" s="42">
        <v>1</v>
      </c>
      <c r="D57" s="43">
        <v>1</v>
      </c>
      <c r="E57" s="44">
        <v>0.2099</v>
      </c>
      <c r="F57" s="44">
        <v>0.21490000000000001</v>
      </c>
      <c r="G57" s="44">
        <v>0.2404</v>
      </c>
      <c r="H57" s="44">
        <v>0.2379</v>
      </c>
      <c r="I57" s="44">
        <v>0.26860000000000001</v>
      </c>
      <c r="J57" s="44">
        <v>0.36849999999999999</v>
      </c>
      <c r="K57" s="44">
        <v>0.49669999999999997</v>
      </c>
      <c r="L57" s="44">
        <v>0.58620000000000005</v>
      </c>
      <c r="M57" s="44">
        <v>0.71599999999999997</v>
      </c>
      <c r="N57" s="44">
        <v>0.75919999999999999</v>
      </c>
      <c r="O57" s="44">
        <v>0.78349999999999997</v>
      </c>
      <c r="P57" s="45">
        <v>0.70330000000000004</v>
      </c>
    </row>
    <row r="58" spans="3:19">
      <c r="C58" s="42"/>
      <c r="D58" s="43">
        <v>2</v>
      </c>
      <c r="E58" s="44">
        <v>0.2185</v>
      </c>
      <c r="F58" s="44">
        <v>0.22839999999999999</v>
      </c>
      <c r="G58" s="44">
        <v>0.253</v>
      </c>
      <c r="H58" s="44">
        <v>0.2525</v>
      </c>
      <c r="I58" s="44">
        <v>0.28489999999999999</v>
      </c>
      <c r="J58" s="44">
        <v>0.39179999999999998</v>
      </c>
      <c r="K58" s="44">
        <v>0.52780000000000005</v>
      </c>
      <c r="L58" s="44">
        <v>0.59299999999999997</v>
      </c>
      <c r="M58" s="44">
        <v>0.73640000000000005</v>
      </c>
      <c r="N58" s="44">
        <v>0.78420000000000001</v>
      </c>
      <c r="O58" s="44">
        <v>0.80069999999999997</v>
      </c>
      <c r="P58" s="45">
        <v>0.72740000000000005</v>
      </c>
    </row>
    <row r="59" spans="3:19">
      <c r="C59" s="42"/>
      <c r="D59" s="43">
        <v>3</v>
      </c>
      <c r="E59" s="44">
        <v>0.22689999999999999</v>
      </c>
      <c r="F59" s="44">
        <v>0.2387</v>
      </c>
      <c r="G59" s="44">
        <v>0.26700000000000002</v>
      </c>
      <c r="H59" s="44">
        <v>0.26169999999999999</v>
      </c>
      <c r="I59" s="44">
        <v>0.2944</v>
      </c>
      <c r="J59" s="44">
        <v>0.40460000000000002</v>
      </c>
      <c r="K59" s="44">
        <v>0.54249999999999998</v>
      </c>
      <c r="L59" s="44">
        <v>0.59640000000000004</v>
      </c>
      <c r="M59" s="44">
        <v>0.74909999999999999</v>
      </c>
      <c r="N59" s="44">
        <v>0.7762</v>
      </c>
      <c r="O59" s="44">
        <v>0.79730000000000001</v>
      </c>
      <c r="P59" s="45">
        <v>0.74109999999999998</v>
      </c>
    </row>
    <row r="60" spans="3:19">
      <c r="C60" s="42"/>
      <c r="D60" s="43">
        <v>4</v>
      </c>
      <c r="E60" s="44">
        <v>0.2351</v>
      </c>
      <c r="F60" s="44">
        <v>0.2419</v>
      </c>
      <c r="G60" s="44">
        <v>0.27889999999999998</v>
      </c>
      <c r="H60" s="44">
        <v>0.2646</v>
      </c>
      <c r="I60" s="44">
        <v>0.30130000000000001</v>
      </c>
      <c r="J60" s="44">
        <v>0.40960000000000002</v>
      </c>
      <c r="K60" s="44">
        <v>0.54830000000000001</v>
      </c>
      <c r="L60" s="44">
        <v>0.59709999999999996</v>
      </c>
      <c r="M60" s="44">
        <v>0.75239999999999996</v>
      </c>
      <c r="N60" s="44">
        <v>0.77349999999999997</v>
      </c>
      <c r="O60" s="44">
        <v>0.79459999999999997</v>
      </c>
      <c r="P60" s="45">
        <v>0.73360000000000003</v>
      </c>
    </row>
    <row r="61" spans="3:19">
      <c r="C61" s="42"/>
      <c r="D61" s="43">
        <v>5</v>
      </c>
      <c r="E61" s="44">
        <v>0.23830000000000001</v>
      </c>
      <c r="F61" s="44">
        <v>0.2427</v>
      </c>
      <c r="G61" s="44">
        <v>0.27850000000000003</v>
      </c>
      <c r="H61" s="44">
        <v>0.25280000000000002</v>
      </c>
      <c r="I61" s="44">
        <v>0.3044</v>
      </c>
      <c r="J61" s="44">
        <v>0.40629999999999999</v>
      </c>
      <c r="K61" s="44">
        <v>0.54490000000000005</v>
      </c>
      <c r="L61" s="44">
        <v>0.61150000000000004</v>
      </c>
      <c r="M61" s="44">
        <v>0.75060000000000004</v>
      </c>
      <c r="N61" s="44">
        <v>0.78320000000000001</v>
      </c>
      <c r="O61" s="44">
        <v>0.79510000000000003</v>
      </c>
      <c r="P61" s="45">
        <v>0.73380000000000001</v>
      </c>
    </row>
    <row r="62" spans="3:19">
      <c r="C62" s="42"/>
      <c r="D62" s="43">
        <v>6</v>
      </c>
      <c r="E62" s="44">
        <v>0.24329999999999999</v>
      </c>
      <c r="F62" s="44">
        <v>0.2356</v>
      </c>
      <c r="G62" s="44">
        <v>0.27950000000000003</v>
      </c>
      <c r="H62" s="44">
        <v>0.24579999999999999</v>
      </c>
      <c r="I62" s="44">
        <v>0.31330000000000002</v>
      </c>
      <c r="J62" s="44">
        <v>0.38790000000000002</v>
      </c>
      <c r="K62" s="44">
        <v>0.52449999999999997</v>
      </c>
      <c r="L62" s="44">
        <v>0.61439999999999995</v>
      </c>
      <c r="M62" s="44">
        <v>0.74570000000000003</v>
      </c>
      <c r="N62" s="44">
        <v>0.78769999999999996</v>
      </c>
      <c r="O62" s="44">
        <v>0.80410000000000004</v>
      </c>
      <c r="P62" s="45">
        <v>0.73880000000000001</v>
      </c>
    </row>
    <row r="63" spans="3:19">
      <c r="C63" s="42"/>
      <c r="D63" s="43">
        <v>7</v>
      </c>
      <c r="E63" s="44">
        <v>0.2601</v>
      </c>
      <c r="F63" s="44">
        <v>0.22359999999999999</v>
      </c>
      <c r="G63" s="44">
        <v>0.27839999999999998</v>
      </c>
      <c r="H63" s="44">
        <v>0.25369999999999998</v>
      </c>
      <c r="I63" s="44">
        <v>0.32669999999999999</v>
      </c>
      <c r="J63" s="44">
        <v>0.35959999999999998</v>
      </c>
      <c r="K63" s="44">
        <v>0.4914</v>
      </c>
      <c r="L63" s="44">
        <v>0.62680000000000002</v>
      </c>
      <c r="M63" s="44">
        <v>0.72340000000000004</v>
      </c>
      <c r="N63" s="44">
        <v>0.77039999999999997</v>
      </c>
      <c r="O63" s="44">
        <v>0.79969999999999997</v>
      </c>
      <c r="P63" s="45">
        <v>0.75290000000000001</v>
      </c>
    </row>
    <row r="64" spans="3:19">
      <c r="C64" s="42"/>
      <c r="D64" s="43">
        <v>8</v>
      </c>
      <c r="E64" s="44">
        <v>0.26829999999999998</v>
      </c>
      <c r="F64" s="44">
        <v>0.21579999999999999</v>
      </c>
      <c r="G64" s="44">
        <v>0.26319999999999999</v>
      </c>
      <c r="H64" s="44">
        <v>0.221</v>
      </c>
      <c r="I64" s="44">
        <v>0.32350000000000001</v>
      </c>
      <c r="J64" s="44">
        <v>0.34029999999999999</v>
      </c>
      <c r="K64" s="44">
        <v>0.45960000000000001</v>
      </c>
      <c r="L64" s="44">
        <v>0.62619999999999998</v>
      </c>
      <c r="M64" s="44">
        <v>0.70320000000000005</v>
      </c>
      <c r="N64" s="44">
        <v>0.73460000000000003</v>
      </c>
      <c r="O64" s="44">
        <v>0.77739999999999998</v>
      </c>
      <c r="P64" s="45">
        <v>0.72929999999999995</v>
      </c>
    </row>
    <row r="65" spans="3:16">
      <c r="C65" s="42"/>
      <c r="D65" s="43">
        <v>9</v>
      </c>
      <c r="E65" s="44">
        <v>0.26469999999999999</v>
      </c>
      <c r="F65" s="44">
        <v>0.20530000000000001</v>
      </c>
      <c r="G65" s="44">
        <v>0.2432</v>
      </c>
      <c r="H65" s="44">
        <v>0.20069999999999999</v>
      </c>
      <c r="I65" s="44">
        <v>0.3044</v>
      </c>
      <c r="J65" s="44">
        <v>0.31640000000000001</v>
      </c>
      <c r="K65" s="44">
        <v>0.42799999999999999</v>
      </c>
      <c r="L65" s="44">
        <v>0.6129</v>
      </c>
      <c r="M65" s="44">
        <v>0.68989999999999996</v>
      </c>
      <c r="N65" s="44">
        <v>0.7117</v>
      </c>
      <c r="O65" s="44">
        <v>0.75329999999999997</v>
      </c>
      <c r="P65" s="45">
        <v>0.6966</v>
      </c>
    </row>
    <row r="66" spans="3:16">
      <c r="C66" s="42"/>
      <c r="D66" s="43">
        <v>10</v>
      </c>
      <c r="E66" s="44">
        <v>0.25190000000000001</v>
      </c>
      <c r="F66" s="44">
        <v>0.19289999999999999</v>
      </c>
      <c r="G66" s="44">
        <v>0.23730000000000001</v>
      </c>
      <c r="H66" s="44">
        <v>0.1991</v>
      </c>
      <c r="I66" s="44">
        <v>0.29049999999999998</v>
      </c>
      <c r="J66" s="44">
        <v>0.30919999999999997</v>
      </c>
      <c r="K66" s="44">
        <v>0.41170000000000001</v>
      </c>
      <c r="L66" s="44">
        <v>0.60709999999999997</v>
      </c>
      <c r="M66" s="44">
        <v>0.6744</v>
      </c>
      <c r="N66" s="44">
        <v>0.70330000000000004</v>
      </c>
      <c r="O66" s="44">
        <v>0.73050000000000004</v>
      </c>
      <c r="P66" s="45">
        <v>0.6835</v>
      </c>
    </row>
    <row r="67" spans="3:16">
      <c r="C67" s="42"/>
      <c r="D67" s="43">
        <v>11</v>
      </c>
      <c r="E67" s="44">
        <v>0.2417</v>
      </c>
      <c r="F67" s="44">
        <v>0.23630000000000001</v>
      </c>
      <c r="G67" s="44">
        <v>0.23499999999999999</v>
      </c>
      <c r="H67" s="44">
        <v>0.19070000000000001</v>
      </c>
      <c r="I67" s="44">
        <v>0.28320000000000001</v>
      </c>
      <c r="J67" s="44">
        <v>0.30130000000000001</v>
      </c>
      <c r="K67" s="44">
        <v>0.37869999999999998</v>
      </c>
      <c r="L67" s="44">
        <v>0.59989999999999999</v>
      </c>
      <c r="M67" s="44">
        <v>0.65800000000000003</v>
      </c>
      <c r="N67" s="44">
        <v>0.69569999999999999</v>
      </c>
      <c r="O67" s="44">
        <v>0.71650000000000003</v>
      </c>
      <c r="P67" s="45">
        <v>0.66290000000000004</v>
      </c>
    </row>
    <row r="68" spans="3:16">
      <c r="C68" s="42"/>
      <c r="D68" s="43">
        <v>12</v>
      </c>
      <c r="E68" s="44">
        <v>0.2361</v>
      </c>
      <c r="F68" s="44">
        <v>0.26319999999999999</v>
      </c>
      <c r="G68" s="44">
        <v>0.23519999999999999</v>
      </c>
      <c r="H68" s="44">
        <v>0.19209999999999999</v>
      </c>
      <c r="I68" s="44">
        <v>0.28289999999999998</v>
      </c>
      <c r="J68" s="44">
        <v>0.30159999999999998</v>
      </c>
      <c r="K68" s="44">
        <v>0.38080000000000003</v>
      </c>
      <c r="L68" s="44">
        <v>0.59619999999999995</v>
      </c>
      <c r="M68" s="44">
        <v>0.64700000000000002</v>
      </c>
      <c r="N68" s="44">
        <v>0.7</v>
      </c>
      <c r="O68" s="44">
        <v>0.71440000000000003</v>
      </c>
      <c r="P68" s="45">
        <v>0.65980000000000005</v>
      </c>
    </row>
    <row r="69" spans="3:16">
      <c r="C69" s="42"/>
      <c r="D69" s="43">
        <v>13</v>
      </c>
      <c r="E69" s="44">
        <v>0.23760000000000001</v>
      </c>
      <c r="F69" s="44">
        <v>0.27300000000000002</v>
      </c>
      <c r="G69" s="44">
        <v>0.2336</v>
      </c>
      <c r="H69" s="44">
        <v>0.20269999999999999</v>
      </c>
      <c r="I69" s="44">
        <v>0.29220000000000002</v>
      </c>
      <c r="J69" s="44">
        <v>0.31280000000000002</v>
      </c>
      <c r="K69" s="44">
        <v>0.39340000000000003</v>
      </c>
      <c r="L69" s="44">
        <v>0.5978</v>
      </c>
      <c r="M69" s="44">
        <v>0.66820000000000002</v>
      </c>
      <c r="N69" s="44">
        <v>0.70689999999999997</v>
      </c>
      <c r="O69" s="44">
        <v>0.72230000000000005</v>
      </c>
      <c r="P69" s="45">
        <v>0.68430000000000002</v>
      </c>
    </row>
    <row r="70" spans="3:16">
      <c r="C70" s="42"/>
      <c r="D70" s="43">
        <v>14</v>
      </c>
      <c r="E70" s="44">
        <v>0.2422</v>
      </c>
      <c r="F70" s="44">
        <v>0.29339999999999999</v>
      </c>
      <c r="G70" s="44">
        <v>0.2248</v>
      </c>
      <c r="H70" s="44">
        <v>0.1986</v>
      </c>
      <c r="I70" s="44">
        <v>0.29599999999999999</v>
      </c>
      <c r="J70" s="44">
        <v>0.30259999999999998</v>
      </c>
      <c r="K70" s="44">
        <v>0.38100000000000001</v>
      </c>
      <c r="L70" s="44">
        <v>0.60109999999999997</v>
      </c>
      <c r="M70" s="44">
        <v>0.65900000000000003</v>
      </c>
      <c r="N70" s="44">
        <v>0.69720000000000004</v>
      </c>
      <c r="O70" s="44">
        <v>0.71899999999999997</v>
      </c>
      <c r="P70" s="45">
        <v>0.67390000000000005</v>
      </c>
    </row>
    <row r="71" spans="3:16">
      <c r="C71" s="42"/>
      <c r="D71" s="43">
        <v>15</v>
      </c>
      <c r="E71" s="44">
        <v>0.24429999999999999</v>
      </c>
      <c r="F71" s="44">
        <v>0.32369999999999999</v>
      </c>
      <c r="G71" s="44">
        <v>0.2213</v>
      </c>
      <c r="H71" s="44">
        <v>0.187</v>
      </c>
      <c r="I71" s="44">
        <v>0.29499999999999998</v>
      </c>
      <c r="J71" s="44">
        <v>0.3004</v>
      </c>
      <c r="K71" s="44">
        <v>0.37959999999999999</v>
      </c>
      <c r="L71" s="44">
        <v>0.60609999999999997</v>
      </c>
      <c r="M71" s="44">
        <v>0.62990000000000002</v>
      </c>
      <c r="N71" s="44">
        <v>0.69750000000000001</v>
      </c>
      <c r="O71" s="44">
        <v>0.71530000000000005</v>
      </c>
      <c r="P71" s="45">
        <v>0.65110000000000001</v>
      </c>
    </row>
    <row r="72" spans="3:16">
      <c r="C72" s="42"/>
      <c r="D72" s="43">
        <v>16</v>
      </c>
      <c r="E72" s="44">
        <v>0.23910000000000001</v>
      </c>
      <c r="F72" s="44">
        <v>0.32529999999999998</v>
      </c>
      <c r="G72" s="44">
        <v>0.22500000000000001</v>
      </c>
      <c r="H72" s="44">
        <v>0.19239999999999999</v>
      </c>
      <c r="I72" s="44">
        <v>0.29709999999999998</v>
      </c>
      <c r="J72" s="44">
        <v>0.30259999999999998</v>
      </c>
      <c r="K72" s="44">
        <v>0.3846</v>
      </c>
      <c r="L72" s="44">
        <v>0.60899999999999999</v>
      </c>
      <c r="M72" s="44">
        <v>0.63229999999999997</v>
      </c>
      <c r="N72" s="44">
        <v>0.70020000000000004</v>
      </c>
      <c r="O72" s="44">
        <v>0.71640000000000004</v>
      </c>
      <c r="P72" s="45">
        <v>0.65890000000000004</v>
      </c>
    </row>
    <row r="73" spans="3:16">
      <c r="C73" s="42"/>
      <c r="D73" s="43">
        <v>17</v>
      </c>
      <c r="E73" s="44">
        <v>0.23699999999999999</v>
      </c>
      <c r="F73" s="44">
        <v>0.32800000000000001</v>
      </c>
      <c r="G73" s="44">
        <v>0.2266</v>
      </c>
      <c r="H73" s="44">
        <v>0.20039999999999999</v>
      </c>
      <c r="I73" s="44">
        <v>0.29749999999999999</v>
      </c>
      <c r="J73" s="44">
        <v>0.30199999999999999</v>
      </c>
      <c r="K73" s="44">
        <v>0.38279999999999997</v>
      </c>
      <c r="L73" s="44">
        <v>0.60309999999999997</v>
      </c>
      <c r="M73" s="44">
        <v>0.63859999999999995</v>
      </c>
      <c r="N73" s="44">
        <v>0.69850000000000001</v>
      </c>
      <c r="O73" s="44">
        <v>0.7248</v>
      </c>
      <c r="P73" s="45">
        <v>0.6794</v>
      </c>
    </row>
    <row r="74" spans="3:16">
      <c r="C74" s="42"/>
      <c r="D74" s="43">
        <v>18</v>
      </c>
      <c r="E74" s="44">
        <v>0.2334</v>
      </c>
      <c r="F74" s="44">
        <v>0.26069999999999999</v>
      </c>
      <c r="G74" s="44">
        <v>0.23549999999999999</v>
      </c>
      <c r="H74" s="44">
        <v>0.19950000000000001</v>
      </c>
      <c r="I74" s="44">
        <v>0.27239999999999998</v>
      </c>
      <c r="J74" s="44">
        <v>0.2883</v>
      </c>
      <c r="K74" s="44">
        <v>0.37669999999999998</v>
      </c>
      <c r="L74" s="44">
        <v>0.60070000000000001</v>
      </c>
      <c r="M74" s="44">
        <v>0.67230000000000001</v>
      </c>
      <c r="N74" s="44">
        <v>0.70079999999999998</v>
      </c>
      <c r="O74" s="44">
        <v>0.73329999999999995</v>
      </c>
      <c r="P74" s="45">
        <v>0.69240000000000002</v>
      </c>
    </row>
    <row r="75" spans="3:16">
      <c r="C75" s="42"/>
      <c r="D75" s="43">
        <v>19</v>
      </c>
      <c r="E75" s="44">
        <v>0.22639999999999999</v>
      </c>
      <c r="F75" s="44">
        <v>0.25779999999999997</v>
      </c>
      <c r="G75" s="44">
        <v>0.23910000000000001</v>
      </c>
      <c r="H75" s="44">
        <v>0.18379999999999999</v>
      </c>
      <c r="I75" s="44">
        <v>0.22869999999999999</v>
      </c>
      <c r="J75" s="44">
        <v>0.27350000000000002</v>
      </c>
      <c r="K75" s="44">
        <v>0.35349999999999998</v>
      </c>
      <c r="L75" s="44">
        <v>0.50370000000000004</v>
      </c>
      <c r="M75" s="44">
        <v>0.68769999999999998</v>
      </c>
      <c r="N75" s="44">
        <v>0.69020000000000004</v>
      </c>
      <c r="O75" s="44">
        <v>0.75219999999999998</v>
      </c>
      <c r="P75" s="45">
        <v>0.71460000000000001</v>
      </c>
    </row>
    <row r="76" spans="3:16">
      <c r="C76" s="42"/>
      <c r="D76" s="43">
        <v>20</v>
      </c>
      <c r="E76" s="44">
        <v>0.20469999999999999</v>
      </c>
      <c r="F76" s="44">
        <v>0.25869999999999999</v>
      </c>
      <c r="G76" s="44">
        <v>0.23369999999999999</v>
      </c>
      <c r="H76" s="44">
        <v>0.16309999999999999</v>
      </c>
      <c r="I76" s="44">
        <v>0.23319999999999999</v>
      </c>
      <c r="J76" s="44">
        <v>0.28260000000000002</v>
      </c>
      <c r="K76" s="44">
        <v>0.36420000000000002</v>
      </c>
      <c r="L76" s="44">
        <v>0.51359999999999995</v>
      </c>
      <c r="M76" s="44">
        <v>0.68700000000000006</v>
      </c>
      <c r="N76" s="44">
        <v>0.69679999999999997</v>
      </c>
      <c r="O76" s="44">
        <v>0.73629999999999995</v>
      </c>
      <c r="P76" s="45">
        <v>0.71319999999999995</v>
      </c>
    </row>
    <row r="77" spans="3:16">
      <c r="C77" s="42"/>
      <c r="D77" s="43">
        <v>21</v>
      </c>
      <c r="E77" s="44">
        <v>0.18060000000000001</v>
      </c>
      <c r="F77" s="44">
        <v>0.2341</v>
      </c>
      <c r="G77" s="44">
        <v>0.23699999999999999</v>
      </c>
      <c r="H77" s="44">
        <v>0.16819999999999999</v>
      </c>
      <c r="I77" s="44">
        <v>0.24629999999999999</v>
      </c>
      <c r="J77" s="44">
        <v>0.28939999999999999</v>
      </c>
      <c r="K77" s="44">
        <v>0.3775</v>
      </c>
      <c r="L77" s="44">
        <v>0.53769999999999996</v>
      </c>
      <c r="M77" s="44">
        <v>0.6946</v>
      </c>
      <c r="N77" s="44">
        <v>0.71609999999999996</v>
      </c>
      <c r="O77" s="44">
        <v>0.72509999999999997</v>
      </c>
      <c r="P77" s="45">
        <v>0.68500000000000005</v>
      </c>
    </row>
    <row r="78" spans="3:16">
      <c r="C78" s="42"/>
      <c r="D78" s="43">
        <v>22</v>
      </c>
      <c r="E78" s="44">
        <v>0.18179999999999999</v>
      </c>
      <c r="F78" s="44">
        <v>0.21959999999999999</v>
      </c>
      <c r="G78" s="44">
        <v>0.2419</v>
      </c>
      <c r="H78" s="44">
        <v>0.1663</v>
      </c>
      <c r="I78" s="44">
        <v>0.25719999999999998</v>
      </c>
      <c r="J78" s="44">
        <v>0.29089999999999999</v>
      </c>
      <c r="K78" s="44">
        <v>0.37509999999999999</v>
      </c>
      <c r="L78" s="44">
        <v>0.55449999999999999</v>
      </c>
      <c r="M78" s="44">
        <v>0.67810000000000004</v>
      </c>
      <c r="N78" s="44">
        <v>0.7046</v>
      </c>
      <c r="O78" s="44">
        <v>0.73860000000000003</v>
      </c>
      <c r="P78" s="45">
        <v>0.67330000000000001</v>
      </c>
    </row>
    <row r="79" spans="3:16">
      <c r="C79" s="42"/>
      <c r="D79" s="43">
        <v>23</v>
      </c>
      <c r="E79" s="44">
        <v>0.1895</v>
      </c>
      <c r="F79" s="44">
        <v>0.2172</v>
      </c>
      <c r="G79" s="44">
        <v>0.25430000000000003</v>
      </c>
      <c r="H79" s="44">
        <v>0.18149999999999999</v>
      </c>
      <c r="I79" s="44">
        <v>0.27210000000000001</v>
      </c>
      <c r="J79" s="44">
        <v>0.30690000000000001</v>
      </c>
      <c r="K79" s="44">
        <v>0.39460000000000001</v>
      </c>
      <c r="L79" s="44">
        <v>0.58860000000000001</v>
      </c>
      <c r="M79" s="44">
        <v>0.69579999999999997</v>
      </c>
      <c r="N79" s="44">
        <v>0.7127</v>
      </c>
      <c r="O79" s="44">
        <v>0.74529999999999996</v>
      </c>
      <c r="P79" s="45">
        <v>0.67020000000000002</v>
      </c>
    </row>
    <row r="80" spans="3:16" ht="15.75" thickBot="1">
      <c r="C80" s="46"/>
      <c r="D80" s="47">
        <v>24</v>
      </c>
      <c r="E80" s="48">
        <v>0.2026</v>
      </c>
      <c r="F80" s="48">
        <v>0.2273</v>
      </c>
      <c r="G80" s="48">
        <v>0.26250000000000001</v>
      </c>
      <c r="H80" s="48">
        <v>0.21829999999999999</v>
      </c>
      <c r="I80" s="48">
        <v>0.29470000000000002</v>
      </c>
      <c r="J80" s="48">
        <v>0.3357</v>
      </c>
      <c r="K80" s="48">
        <v>0.43590000000000001</v>
      </c>
      <c r="L80" s="48">
        <v>0.59670000000000001</v>
      </c>
      <c r="M80" s="48">
        <v>0.71709999999999996</v>
      </c>
      <c r="N80" s="48">
        <v>0.73919999999999997</v>
      </c>
      <c r="O80" s="48">
        <v>0.77449999999999997</v>
      </c>
      <c r="P80" s="49">
        <v>0.70669999999999999</v>
      </c>
    </row>
    <row r="81" spans="3:16" ht="15.75" thickTop="1">
      <c r="C81" s="50">
        <v>2</v>
      </c>
      <c r="D81" s="51">
        <v>1</v>
      </c>
      <c r="E81" s="52">
        <v>0.2177</v>
      </c>
      <c r="F81" s="52">
        <v>0.24529999999999999</v>
      </c>
      <c r="G81" s="52">
        <v>0.2923</v>
      </c>
      <c r="H81" s="52">
        <v>0.23749999999999999</v>
      </c>
      <c r="I81" s="52">
        <v>0.31519999999999998</v>
      </c>
      <c r="J81" s="52">
        <v>0.36630000000000001</v>
      </c>
      <c r="K81" s="52">
        <v>0.46989999999999998</v>
      </c>
      <c r="L81" s="52">
        <v>0.60699999999999998</v>
      </c>
      <c r="M81" s="52">
        <v>0.74129999999999996</v>
      </c>
      <c r="N81" s="52">
        <v>0.77739999999999998</v>
      </c>
      <c r="O81" s="52">
        <v>0.80900000000000005</v>
      </c>
      <c r="P81" s="53">
        <v>0.73599999999999999</v>
      </c>
    </row>
    <row r="82" spans="3:16">
      <c r="C82" s="42"/>
      <c r="D82" s="43">
        <v>2</v>
      </c>
      <c r="E82" s="44">
        <v>0.23050000000000001</v>
      </c>
      <c r="F82" s="44">
        <v>0.2606</v>
      </c>
      <c r="G82" s="44">
        <v>0.28360000000000002</v>
      </c>
      <c r="H82" s="44">
        <v>0.255</v>
      </c>
      <c r="I82" s="44">
        <v>0.33189999999999997</v>
      </c>
      <c r="J82" s="44">
        <v>0.39460000000000001</v>
      </c>
      <c r="K82" s="44">
        <v>0.49540000000000001</v>
      </c>
      <c r="L82" s="44">
        <v>0.61629999999999996</v>
      </c>
      <c r="M82" s="44">
        <v>0.76400000000000001</v>
      </c>
      <c r="N82" s="44">
        <v>0.747</v>
      </c>
      <c r="O82" s="44">
        <v>0.81120000000000003</v>
      </c>
      <c r="P82" s="45">
        <v>0.76029999999999998</v>
      </c>
    </row>
    <row r="83" spans="3:16">
      <c r="C83" s="42"/>
      <c r="D83" s="43">
        <v>3</v>
      </c>
      <c r="E83" s="44">
        <v>0.23810000000000001</v>
      </c>
      <c r="F83" s="44">
        <v>0.26740000000000003</v>
      </c>
      <c r="G83" s="44">
        <v>0.30420000000000003</v>
      </c>
      <c r="H83" s="44">
        <v>0.26989999999999997</v>
      </c>
      <c r="I83" s="44">
        <v>0.34439999999999998</v>
      </c>
      <c r="J83" s="44">
        <v>0.42259999999999998</v>
      </c>
      <c r="K83" s="44">
        <v>0.51119999999999999</v>
      </c>
      <c r="L83" s="44">
        <v>0.62160000000000004</v>
      </c>
      <c r="M83" s="44">
        <v>0.77769999999999995</v>
      </c>
      <c r="N83" s="44">
        <v>0.74809999999999999</v>
      </c>
      <c r="O83" s="44">
        <v>0.79610000000000003</v>
      </c>
      <c r="P83" s="45">
        <v>0.77559999999999996</v>
      </c>
    </row>
    <row r="84" spans="3:16">
      <c r="C84" s="42"/>
      <c r="D84" s="43">
        <v>4</v>
      </c>
      <c r="E84" s="44">
        <v>0.2422</v>
      </c>
      <c r="F84" s="44">
        <v>0.23019999999999999</v>
      </c>
      <c r="G84" s="44">
        <v>0.30669999999999997</v>
      </c>
      <c r="H84" s="44">
        <v>0.27929999999999999</v>
      </c>
      <c r="I84" s="44">
        <v>0.35320000000000001</v>
      </c>
      <c r="J84" s="44">
        <v>0.43020000000000003</v>
      </c>
      <c r="K84" s="44">
        <v>0.52039999999999997</v>
      </c>
      <c r="L84" s="44">
        <v>0.62290000000000001</v>
      </c>
      <c r="M84" s="44">
        <v>0.78159999999999996</v>
      </c>
      <c r="N84" s="44">
        <v>0.751</v>
      </c>
      <c r="O84" s="44">
        <v>0.79569999999999996</v>
      </c>
      <c r="P84" s="45">
        <v>0.7762</v>
      </c>
    </row>
    <row r="85" spans="3:16">
      <c r="C85" s="42"/>
      <c r="D85" s="43">
        <v>5</v>
      </c>
      <c r="E85" s="44">
        <v>0.24249999999999999</v>
      </c>
      <c r="F85" s="44">
        <v>0.23369999999999999</v>
      </c>
      <c r="G85" s="44">
        <v>0.30259999999999998</v>
      </c>
      <c r="H85" s="44">
        <v>0.27739999999999998</v>
      </c>
      <c r="I85" s="44">
        <v>0.35859999999999997</v>
      </c>
      <c r="J85" s="44">
        <v>0.4375</v>
      </c>
      <c r="K85" s="44">
        <v>0.51829999999999998</v>
      </c>
      <c r="L85" s="44">
        <v>0.61919999999999997</v>
      </c>
      <c r="M85" s="44">
        <v>0.78049999999999997</v>
      </c>
      <c r="N85" s="44">
        <v>0.74970000000000003</v>
      </c>
      <c r="O85" s="44">
        <v>0.79569999999999996</v>
      </c>
      <c r="P85" s="45">
        <v>0.77390000000000003</v>
      </c>
    </row>
    <row r="86" spans="3:16">
      <c r="C86" s="42"/>
      <c r="D86" s="43">
        <v>6</v>
      </c>
      <c r="E86" s="44">
        <v>0.24149999999999999</v>
      </c>
      <c r="F86" s="44">
        <v>0.23480000000000001</v>
      </c>
      <c r="G86" s="44">
        <v>0.2858</v>
      </c>
      <c r="H86" s="44">
        <v>0.28320000000000001</v>
      </c>
      <c r="I86" s="44">
        <v>0.36049999999999999</v>
      </c>
      <c r="J86" s="44">
        <v>0.41980000000000001</v>
      </c>
      <c r="K86" s="44">
        <v>0.50360000000000005</v>
      </c>
      <c r="L86" s="44">
        <v>0.61009999999999998</v>
      </c>
      <c r="M86" s="44">
        <v>0.76680000000000004</v>
      </c>
      <c r="N86" s="44">
        <v>0.75029999999999997</v>
      </c>
      <c r="O86" s="44">
        <v>0.79630000000000001</v>
      </c>
      <c r="P86" s="45">
        <v>0.77229999999999999</v>
      </c>
    </row>
    <row r="87" spans="3:16">
      <c r="C87" s="42"/>
      <c r="D87" s="43">
        <v>7</v>
      </c>
      <c r="E87" s="44">
        <v>0.24979999999999999</v>
      </c>
      <c r="F87" s="44">
        <v>0.23130000000000001</v>
      </c>
      <c r="G87" s="44">
        <v>0.27029999999999998</v>
      </c>
      <c r="H87" s="44">
        <v>0.30049999999999999</v>
      </c>
      <c r="I87" s="44">
        <v>0.37280000000000002</v>
      </c>
      <c r="J87" s="44">
        <v>0.38840000000000002</v>
      </c>
      <c r="K87" s="44">
        <v>0.47320000000000001</v>
      </c>
      <c r="L87" s="44">
        <v>0.6018</v>
      </c>
      <c r="M87" s="44">
        <v>0.74660000000000004</v>
      </c>
      <c r="N87" s="44">
        <v>0.752</v>
      </c>
      <c r="O87" s="44">
        <v>0.79469999999999996</v>
      </c>
      <c r="P87" s="45">
        <v>0.76</v>
      </c>
    </row>
    <row r="88" spans="3:16">
      <c r="C88" s="42"/>
      <c r="D88" s="43">
        <v>8</v>
      </c>
      <c r="E88" s="44">
        <v>0.24890000000000001</v>
      </c>
      <c r="F88" s="44">
        <v>0.22919999999999999</v>
      </c>
      <c r="G88" s="44">
        <v>0.24970000000000001</v>
      </c>
      <c r="H88" s="44">
        <v>0.2999</v>
      </c>
      <c r="I88" s="44">
        <v>0.36870000000000003</v>
      </c>
      <c r="J88" s="44">
        <v>0.36580000000000001</v>
      </c>
      <c r="K88" s="44">
        <v>0.43240000000000001</v>
      </c>
      <c r="L88" s="44">
        <v>0.5917</v>
      </c>
      <c r="M88" s="44">
        <v>0.72140000000000004</v>
      </c>
      <c r="N88" s="44">
        <v>0.75129999999999997</v>
      </c>
      <c r="O88" s="44">
        <v>0.79700000000000004</v>
      </c>
      <c r="P88" s="45">
        <v>0.73709999999999998</v>
      </c>
    </row>
    <row r="89" spans="3:16">
      <c r="C89" s="42"/>
      <c r="D89" s="43">
        <v>9</v>
      </c>
      <c r="E89" s="44">
        <v>0.2339</v>
      </c>
      <c r="F89" s="44">
        <v>0.2351</v>
      </c>
      <c r="G89" s="44">
        <v>0.23269999999999999</v>
      </c>
      <c r="H89" s="44">
        <v>0.2838</v>
      </c>
      <c r="I89" s="44">
        <v>0.34549999999999997</v>
      </c>
      <c r="J89" s="44">
        <v>0.33929999999999999</v>
      </c>
      <c r="K89" s="44">
        <v>0.38440000000000002</v>
      </c>
      <c r="L89" s="44">
        <v>0.58440000000000003</v>
      </c>
      <c r="M89" s="44">
        <v>0.6845</v>
      </c>
      <c r="N89" s="44">
        <v>0.74229999999999996</v>
      </c>
      <c r="O89" s="44">
        <v>0.80359999999999998</v>
      </c>
      <c r="P89" s="45">
        <v>0.70789999999999997</v>
      </c>
    </row>
    <row r="90" spans="3:16">
      <c r="C90" s="42"/>
      <c r="D90" s="43">
        <v>10</v>
      </c>
      <c r="E90" s="44">
        <v>0.22189999999999999</v>
      </c>
      <c r="F90" s="44">
        <v>0.27450000000000002</v>
      </c>
      <c r="G90" s="44">
        <v>0.23250000000000001</v>
      </c>
      <c r="H90" s="44">
        <v>0.27179999999999999</v>
      </c>
      <c r="I90" s="44">
        <v>0.3296</v>
      </c>
      <c r="J90" s="44">
        <v>0.33439999999999998</v>
      </c>
      <c r="K90" s="44">
        <v>0.35399999999999998</v>
      </c>
      <c r="L90" s="44">
        <v>0.56430000000000002</v>
      </c>
      <c r="M90" s="44">
        <v>0.65649999999999997</v>
      </c>
      <c r="N90" s="44">
        <v>0.76749999999999996</v>
      </c>
      <c r="O90" s="44">
        <v>0.82530000000000003</v>
      </c>
      <c r="P90" s="45">
        <v>0.66080000000000005</v>
      </c>
    </row>
    <row r="91" spans="3:16">
      <c r="C91" s="42"/>
      <c r="D91" s="43">
        <v>11</v>
      </c>
      <c r="E91" s="44">
        <v>0.2135</v>
      </c>
      <c r="F91" s="44">
        <v>0.31209999999999999</v>
      </c>
      <c r="G91" s="44">
        <v>0.2273</v>
      </c>
      <c r="H91" s="44">
        <v>0.26579999999999998</v>
      </c>
      <c r="I91" s="44">
        <v>0.31669999999999998</v>
      </c>
      <c r="J91" s="44">
        <v>0.32819999999999999</v>
      </c>
      <c r="K91" s="44">
        <v>0.36070000000000002</v>
      </c>
      <c r="L91" s="44">
        <v>0.54879999999999995</v>
      </c>
      <c r="M91" s="44">
        <v>0.60919999999999996</v>
      </c>
      <c r="N91" s="44">
        <v>0.76519999999999999</v>
      </c>
      <c r="O91" s="44">
        <v>0.81479999999999997</v>
      </c>
      <c r="P91" s="45">
        <v>0.66549999999999998</v>
      </c>
    </row>
    <row r="92" spans="3:16">
      <c r="C92" s="42"/>
      <c r="D92" s="43">
        <v>12</v>
      </c>
      <c r="E92" s="44">
        <v>0.20849999999999999</v>
      </c>
      <c r="F92" s="44">
        <v>0.314</v>
      </c>
      <c r="G92" s="44">
        <v>0.22720000000000001</v>
      </c>
      <c r="H92" s="44">
        <v>0.2621</v>
      </c>
      <c r="I92" s="44">
        <v>0.30940000000000001</v>
      </c>
      <c r="J92" s="44">
        <v>0.32650000000000001</v>
      </c>
      <c r="K92" s="44">
        <v>0.40129999999999999</v>
      </c>
      <c r="L92" s="44">
        <v>0.55110000000000003</v>
      </c>
      <c r="M92" s="44">
        <v>0.62060000000000004</v>
      </c>
      <c r="N92" s="44">
        <v>0.7681</v>
      </c>
      <c r="O92" s="44">
        <v>0.80869999999999997</v>
      </c>
      <c r="P92" s="45">
        <v>0.66359999999999997</v>
      </c>
    </row>
    <row r="93" spans="3:16">
      <c r="C93" s="42"/>
      <c r="D93" s="43">
        <v>13</v>
      </c>
      <c r="E93" s="44">
        <v>0.20469999999999999</v>
      </c>
      <c r="F93" s="44">
        <v>0.3357</v>
      </c>
      <c r="G93" s="44">
        <v>0.2346</v>
      </c>
      <c r="H93" s="44">
        <v>0.26200000000000001</v>
      </c>
      <c r="I93" s="44">
        <v>0.30969999999999998</v>
      </c>
      <c r="J93" s="44">
        <v>0.33950000000000002</v>
      </c>
      <c r="K93" s="44">
        <v>0.41089999999999999</v>
      </c>
      <c r="L93" s="44">
        <v>0.57169999999999999</v>
      </c>
      <c r="M93" s="44">
        <v>0.64859999999999995</v>
      </c>
      <c r="N93" s="44">
        <v>0.77710000000000001</v>
      </c>
      <c r="O93" s="44">
        <v>0.81289999999999996</v>
      </c>
      <c r="P93" s="45">
        <v>0.6835</v>
      </c>
    </row>
    <row r="94" spans="3:16">
      <c r="C94" s="42"/>
      <c r="D94" s="43">
        <v>14</v>
      </c>
      <c r="E94" s="44">
        <v>0.20319999999999999</v>
      </c>
      <c r="F94" s="44">
        <v>0.33789999999999998</v>
      </c>
      <c r="G94" s="44">
        <v>0.2293</v>
      </c>
      <c r="H94" s="44">
        <v>0.25929999999999997</v>
      </c>
      <c r="I94" s="44">
        <v>0.31019999999999998</v>
      </c>
      <c r="J94" s="44">
        <v>0.33439999999999998</v>
      </c>
      <c r="K94" s="44">
        <v>0.36720000000000003</v>
      </c>
      <c r="L94" s="44">
        <v>0.55469999999999997</v>
      </c>
      <c r="M94" s="44">
        <v>0.66400000000000003</v>
      </c>
      <c r="N94" s="44">
        <v>0.78239999999999998</v>
      </c>
      <c r="O94" s="44">
        <v>0.81559999999999999</v>
      </c>
      <c r="P94" s="45">
        <v>0.6825</v>
      </c>
    </row>
    <row r="95" spans="3:16">
      <c r="C95" s="42"/>
      <c r="D95" s="43">
        <v>15</v>
      </c>
      <c r="E95" s="44">
        <v>0.20569999999999999</v>
      </c>
      <c r="F95" s="44">
        <v>0.34549999999999997</v>
      </c>
      <c r="G95" s="44">
        <v>0.22489999999999999</v>
      </c>
      <c r="H95" s="44">
        <v>0.25590000000000002</v>
      </c>
      <c r="I95" s="44">
        <v>0.31240000000000001</v>
      </c>
      <c r="J95" s="44">
        <v>0.3306</v>
      </c>
      <c r="K95" s="44">
        <v>0.38340000000000002</v>
      </c>
      <c r="L95" s="44">
        <v>0.54869999999999997</v>
      </c>
      <c r="M95" s="44">
        <v>0.64880000000000004</v>
      </c>
      <c r="N95" s="44">
        <v>0.78569999999999995</v>
      </c>
      <c r="O95" s="44">
        <v>0.81799999999999995</v>
      </c>
      <c r="P95" s="45">
        <v>0.67249999999999999</v>
      </c>
    </row>
    <row r="96" spans="3:16">
      <c r="C96" s="42"/>
      <c r="D96" s="43">
        <v>16</v>
      </c>
      <c r="E96" s="44">
        <v>0.2094</v>
      </c>
      <c r="F96" s="44">
        <v>0.34820000000000001</v>
      </c>
      <c r="G96" s="44">
        <v>0.2301</v>
      </c>
      <c r="H96" s="44">
        <v>0.25819999999999999</v>
      </c>
      <c r="I96" s="44">
        <v>0.31080000000000002</v>
      </c>
      <c r="J96" s="44">
        <v>0.33100000000000002</v>
      </c>
      <c r="K96" s="44">
        <v>0.39300000000000002</v>
      </c>
      <c r="L96" s="44">
        <v>0.55689999999999995</v>
      </c>
      <c r="M96" s="44">
        <v>0.66459999999999997</v>
      </c>
      <c r="N96" s="44">
        <v>0.78500000000000003</v>
      </c>
      <c r="O96" s="44">
        <v>0.81799999999999995</v>
      </c>
      <c r="P96" s="45">
        <v>0.6754</v>
      </c>
    </row>
    <row r="97" spans="3:16">
      <c r="C97" s="42"/>
      <c r="D97" s="43">
        <v>17</v>
      </c>
      <c r="E97" s="44">
        <v>0.21010000000000001</v>
      </c>
      <c r="F97" s="44">
        <v>0.35360000000000003</v>
      </c>
      <c r="G97" s="44">
        <v>0.23230000000000001</v>
      </c>
      <c r="H97" s="44">
        <v>0.26069999999999999</v>
      </c>
      <c r="I97" s="44">
        <v>0.3049</v>
      </c>
      <c r="J97" s="44">
        <v>0.32879999999999998</v>
      </c>
      <c r="K97" s="44">
        <v>0.39700000000000002</v>
      </c>
      <c r="L97" s="44">
        <v>0.56320000000000003</v>
      </c>
      <c r="M97" s="44">
        <v>0.67759999999999998</v>
      </c>
      <c r="N97" s="44">
        <v>0.7853</v>
      </c>
      <c r="O97" s="44">
        <v>0.81779999999999997</v>
      </c>
      <c r="P97" s="45">
        <v>0.68279999999999996</v>
      </c>
    </row>
    <row r="98" spans="3:16">
      <c r="C98" s="42"/>
      <c r="D98" s="43">
        <v>18</v>
      </c>
      <c r="E98" s="44">
        <v>0.2099</v>
      </c>
      <c r="F98" s="44">
        <v>0.30840000000000001</v>
      </c>
      <c r="G98" s="44">
        <v>0.25240000000000001</v>
      </c>
      <c r="H98" s="44">
        <v>0.24740000000000001</v>
      </c>
      <c r="I98" s="44">
        <v>0.27900000000000003</v>
      </c>
      <c r="J98" s="44">
        <v>0.32140000000000002</v>
      </c>
      <c r="K98" s="44">
        <v>0.38579999999999998</v>
      </c>
      <c r="L98" s="44">
        <v>0.5706</v>
      </c>
      <c r="M98" s="44">
        <v>0.6956</v>
      </c>
      <c r="N98" s="44">
        <v>0.7712</v>
      </c>
      <c r="O98" s="44">
        <v>0.81579999999999997</v>
      </c>
      <c r="P98" s="45">
        <v>0.6925</v>
      </c>
    </row>
    <row r="99" spans="3:16">
      <c r="C99" s="42"/>
      <c r="D99" s="43">
        <v>19</v>
      </c>
      <c r="E99" s="44">
        <v>0.2024</v>
      </c>
      <c r="F99" s="44">
        <v>0.32</v>
      </c>
      <c r="G99" s="44">
        <v>0.2606</v>
      </c>
      <c r="H99" s="44">
        <v>0.18840000000000001</v>
      </c>
      <c r="I99" s="44">
        <v>0.23100000000000001</v>
      </c>
      <c r="J99" s="44">
        <v>0.30080000000000001</v>
      </c>
      <c r="K99" s="44">
        <v>0.35339999999999999</v>
      </c>
      <c r="L99" s="44">
        <v>0.54459999999999997</v>
      </c>
      <c r="M99" s="44">
        <v>0.69520000000000004</v>
      </c>
      <c r="N99" s="44">
        <v>0.71850000000000003</v>
      </c>
      <c r="O99" s="44">
        <v>0.79759999999999998</v>
      </c>
      <c r="P99" s="45">
        <v>0.7127</v>
      </c>
    </row>
    <row r="100" spans="3:16">
      <c r="C100" s="42"/>
      <c r="D100" s="43">
        <v>20</v>
      </c>
      <c r="E100" s="44">
        <v>0.1812</v>
      </c>
      <c r="F100" s="44">
        <v>0.32840000000000003</v>
      </c>
      <c r="G100" s="44">
        <v>0.23849999999999999</v>
      </c>
      <c r="H100" s="44">
        <v>0.17449999999999999</v>
      </c>
      <c r="I100" s="44">
        <v>0.2361</v>
      </c>
      <c r="J100" s="44">
        <v>0.30409999999999998</v>
      </c>
      <c r="K100" s="44">
        <v>0.36620000000000003</v>
      </c>
      <c r="L100" s="44">
        <v>0.55410000000000004</v>
      </c>
      <c r="M100" s="44">
        <v>0.69820000000000004</v>
      </c>
      <c r="N100" s="44">
        <v>0.71860000000000002</v>
      </c>
      <c r="O100" s="44">
        <v>0.75129999999999997</v>
      </c>
      <c r="P100" s="45">
        <v>0.71279999999999999</v>
      </c>
    </row>
    <row r="101" spans="3:16">
      <c r="C101" s="42"/>
      <c r="D101" s="43">
        <v>21</v>
      </c>
      <c r="E101" s="44">
        <v>0.16139999999999999</v>
      </c>
      <c r="F101" s="44">
        <v>0.26340000000000002</v>
      </c>
      <c r="G101" s="44">
        <v>0.2419</v>
      </c>
      <c r="H101" s="44">
        <v>0.17949999999999999</v>
      </c>
      <c r="I101" s="44">
        <v>0.24349999999999999</v>
      </c>
      <c r="J101" s="44">
        <v>0.31309999999999999</v>
      </c>
      <c r="K101" s="44">
        <v>0.3856</v>
      </c>
      <c r="L101" s="44">
        <v>0.57010000000000005</v>
      </c>
      <c r="M101" s="44">
        <v>0.69750000000000001</v>
      </c>
      <c r="N101" s="44">
        <v>0.73360000000000003</v>
      </c>
      <c r="O101" s="44">
        <v>0.72840000000000005</v>
      </c>
      <c r="P101" s="45">
        <v>0.69889999999999997</v>
      </c>
    </row>
    <row r="102" spans="3:16">
      <c r="C102" s="42"/>
      <c r="D102" s="43">
        <v>22</v>
      </c>
      <c r="E102" s="44">
        <v>0.1588</v>
      </c>
      <c r="F102" s="44">
        <v>0.24879999999999999</v>
      </c>
      <c r="G102" s="44">
        <v>0.24360000000000001</v>
      </c>
      <c r="H102" s="44">
        <v>0.18820000000000001</v>
      </c>
      <c r="I102" s="44">
        <v>0.24970000000000001</v>
      </c>
      <c r="J102" s="44">
        <v>0.31190000000000001</v>
      </c>
      <c r="K102" s="44">
        <v>0.38379999999999997</v>
      </c>
      <c r="L102" s="44">
        <v>0.57169999999999999</v>
      </c>
      <c r="M102" s="44">
        <v>0.67630000000000001</v>
      </c>
      <c r="N102" s="44">
        <v>0.75309999999999999</v>
      </c>
      <c r="O102" s="44">
        <v>0.74339999999999995</v>
      </c>
      <c r="P102" s="45">
        <v>0.70620000000000005</v>
      </c>
    </row>
    <row r="103" spans="3:16">
      <c r="C103" s="42"/>
      <c r="D103" s="43">
        <v>23</v>
      </c>
      <c r="E103" s="44">
        <v>0.16539999999999999</v>
      </c>
      <c r="F103" s="44">
        <v>0.24460000000000001</v>
      </c>
      <c r="G103" s="44">
        <v>0.23</v>
      </c>
      <c r="H103" s="44">
        <v>0.19539999999999999</v>
      </c>
      <c r="I103" s="44">
        <v>0.2646</v>
      </c>
      <c r="J103" s="44">
        <v>0.32419999999999999</v>
      </c>
      <c r="K103" s="44">
        <v>0.40189999999999998</v>
      </c>
      <c r="L103" s="44">
        <v>0.59719999999999995</v>
      </c>
      <c r="M103" s="44">
        <v>0.69140000000000001</v>
      </c>
      <c r="N103" s="44">
        <v>0.77710000000000001</v>
      </c>
      <c r="O103" s="44">
        <v>0.75990000000000002</v>
      </c>
      <c r="P103" s="45">
        <v>0.71099999999999997</v>
      </c>
    </row>
    <row r="104" spans="3:16" ht="15.75" thickBot="1">
      <c r="C104" s="46"/>
      <c r="D104" s="47">
        <v>24</v>
      </c>
      <c r="E104" s="48">
        <v>0.17660000000000001</v>
      </c>
      <c r="F104" s="48">
        <v>0.2475</v>
      </c>
      <c r="G104" s="48">
        <v>0.2291</v>
      </c>
      <c r="H104" s="48">
        <v>0.2122</v>
      </c>
      <c r="I104" s="48">
        <v>0.28499999999999998</v>
      </c>
      <c r="J104" s="48">
        <v>0.3478</v>
      </c>
      <c r="K104" s="48">
        <v>0.436</v>
      </c>
      <c r="L104" s="48">
        <v>0.59950000000000003</v>
      </c>
      <c r="M104" s="48">
        <v>0.70309999999999995</v>
      </c>
      <c r="N104" s="48">
        <v>0.76529999999999998</v>
      </c>
      <c r="O104" s="48">
        <v>0.79490000000000005</v>
      </c>
      <c r="P104" s="49">
        <v>0.74229999999999996</v>
      </c>
    </row>
    <row r="105" spans="3:16" ht="15.75" thickTop="1">
      <c r="C105" s="50">
        <v>3</v>
      </c>
      <c r="D105" s="51">
        <v>1</v>
      </c>
      <c r="E105" s="52">
        <v>0.188</v>
      </c>
      <c r="F105" s="52">
        <v>0.26390000000000002</v>
      </c>
      <c r="G105" s="52">
        <v>0.25509999999999999</v>
      </c>
      <c r="H105" s="52">
        <v>0.2266</v>
      </c>
      <c r="I105" s="52">
        <v>0.30520000000000003</v>
      </c>
      <c r="J105" s="52">
        <v>0.36959999999999998</v>
      </c>
      <c r="K105" s="52">
        <v>0.47110000000000002</v>
      </c>
      <c r="L105" s="52">
        <v>0.61270000000000002</v>
      </c>
      <c r="M105" s="52">
        <v>0.72419999999999995</v>
      </c>
      <c r="N105" s="52">
        <v>0.76129999999999998</v>
      </c>
      <c r="O105" s="52">
        <v>0.8216</v>
      </c>
      <c r="P105" s="53">
        <v>0.77059999999999995</v>
      </c>
    </row>
    <row r="106" spans="3:16">
      <c r="C106" s="42"/>
      <c r="D106" s="43">
        <v>2</v>
      </c>
      <c r="E106" s="44">
        <v>0.19980000000000001</v>
      </c>
      <c r="F106" s="44">
        <v>0.28179999999999999</v>
      </c>
      <c r="G106" s="44">
        <v>0.2732</v>
      </c>
      <c r="H106" s="44">
        <v>0.2364</v>
      </c>
      <c r="I106" s="44">
        <v>0.32129999999999997</v>
      </c>
      <c r="J106" s="44">
        <v>0.39029999999999998</v>
      </c>
      <c r="K106" s="44">
        <v>0.49880000000000002</v>
      </c>
      <c r="L106" s="44">
        <v>0.62150000000000005</v>
      </c>
      <c r="M106" s="44">
        <v>0.74429999999999996</v>
      </c>
      <c r="N106" s="44">
        <v>0.77649999999999997</v>
      </c>
      <c r="O106" s="44">
        <v>0.80459999999999998</v>
      </c>
      <c r="P106" s="45">
        <v>0.75570000000000004</v>
      </c>
    </row>
    <row r="107" spans="3:16">
      <c r="C107" s="42"/>
      <c r="D107" s="43">
        <v>3</v>
      </c>
      <c r="E107" s="44">
        <v>0.21079999999999999</v>
      </c>
      <c r="F107" s="44">
        <v>0.29270000000000002</v>
      </c>
      <c r="G107" s="44">
        <v>0.27839999999999998</v>
      </c>
      <c r="H107" s="44">
        <v>0.24490000000000001</v>
      </c>
      <c r="I107" s="44">
        <v>0.33110000000000001</v>
      </c>
      <c r="J107" s="44">
        <v>0.40970000000000001</v>
      </c>
      <c r="K107" s="44">
        <v>0.50429999999999997</v>
      </c>
      <c r="L107" s="44">
        <v>0.62809999999999999</v>
      </c>
      <c r="M107" s="44">
        <v>0.751</v>
      </c>
      <c r="N107" s="44">
        <v>0.78569999999999995</v>
      </c>
      <c r="O107" s="44">
        <v>0.80089999999999995</v>
      </c>
      <c r="P107" s="45">
        <v>0.75170000000000003</v>
      </c>
    </row>
    <row r="108" spans="3:16">
      <c r="C108" s="42"/>
      <c r="D108" s="43">
        <v>4</v>
      </c>
      <c r="E108" s="44">
        <v>0.2185</v>
      </c>
      <c r="F108" s="44">
        <v>0.29870000000000002</v>
      </c>
      <c r="G108" s="44">
        <v>0.27939999999999998</v>
      </c>
      <c r="H108" s="44">
        <v>0.25019999999999998</v>
      </c>
      <c r="I108" s="44">
        <v>0.33439999999999998</v>
      </c>
      <c r="J108" s="44">
        <v>0.42330000000000001</v>
      </c>
      <c r="K108" s="44">
        <v>0.51390000000000002</v>
      </c>
      <c r="L108" s="44">
        <v>0.62849999999999995</v>
      </c>
      <c r="M108" s="44">
        <v>0.75749999999999995</v>
      </c>
      <c r="N108" s="44">
        <v>0.79249999999999998</v>
      </c>
      <c r="O108" s="44">
        <v>0.80430000000000001</v>
      </c>
      <c r="P108" s="45">
        <v>0.75080000000000002</v>
      </c>
    </row>
    <row r="109" spans="3:16">
      <c r="C109" s="42"/>
      <c r="D109" s="43">
        <v>5</v>
      </c>
      <c r="E109" s="44">
        <v>0.22170000000000001</v>
      </c>
      <c r="F109" s="44">
        <v>0.3004</v>
      </c>
      <c r="G109" s="44">
        <v>0.27679999999999999</v>
      </c>
      <c r="H109" s="44">
        <v>0.25040000000000001</v>
      </c>
      <c r="I109" s="44">
        <v>0.33229999999999998</v>
      </c>
      <c r="J109" s="44">
        <v>0.42680000000000001</v>
      </c>
      <c r="K109" s="44">
        <v>0.51700000000000002</v>
      </c>
      <c r="L109" s="44">
        <v>0.62770000000000004</v>
      </c>
      <c r="M109" s="44">
        <v>0.75870000000000004</v>
      </c>
      <c r="N109" s="44">
        <v>0.81399999999999995</v>
      </c>
      <c r="O109" s="44">
        <v>0.80830000000000002</v>
      </c>
      <c r="P109" s="45">
        <v>0.75109999999999999</v>
      </c>
    </row>
    <row r="110" spans="3:16">
      <c r="C110" s="42"/>
      <c r="D110" s="43">
        <v>6</v>
      </c>
      <c r="E110" s="44">
        <v>0.22320000000000001</v>
      </c>
      <c r="F110" s="44">
        <v>0.29409999999999997</v>
      </c>
      <c r="G110" s="44">
        <v>0.26690000000000003</v>
      </c>
      <c r="H110" s="44">
        <v>0.2472</v>
      </c>
      <c r="I110" s="44">
        <v>0.31819999999999998</v>
      </c>
      <c r="J110" s="44">
        <v>0.4269</v>
      </c>
      <c r="K110" s="44">
        <v>0.51070000000000004</v>
      </c>
      <c r="L110" s="44">
        <v>0.62009999999999998</v>
      </c>
      <c r="M110" s="44">
        <v>0.75129999999999997</v>
      </c>
      <c r="N110" s="44">
        <v>0.80930000000000002</v>
      </c>
      <c r="O110" s="44">
        <v>0.82699999999999996</v>
      </c>
      <c r="P110" s="45">
        <v>0.75470000000000004</v>
      </c>
    </row>
    <row r="111" spans="3:16">
      <c r="C111" s="42"/>
      <c r="D111" s="43">
        <v>7</v>
      </c>
      <c r="E111" s="44">
        <v>0.23449999999999999</v>
      </c>
      <c r="F111" s="44">
        <v>0.28349999999999997</v>
      </c>
      <c r="G111" s="44">
        <v>0.25390000000000001</v>
      </c>
      <c r="H111" s="44">
        <v>0.24640000000000001</v>
      </c>
      <c r="I111" s="44">
        <v>0.31280000000000002</v>
      </c>
      <c r="J111" s="44">
        <v>0.43290000000000001</v>
      </c>
      <c r="K111" s="44">
        <v>0.50460000000000005</v>
      </c>
      <c r="L111" s="44">
        <v>0.61060000000000003</v>
      </c>
      <c r="M111" s="44">
        <v>0.73560000000000003</v>
      </c>
      <c r="N111" s="44">
        <v>0.80730000000000002</v>
      </c>
      <c r="O111" s="44">
        <v>0.80869999999999997</v>
      </c>
      <c r="P111" s="45">
        <v>0.75919999999999999</v>
      </c>
    </row>
    <row r="112" spans="3:16">
      <c r="C112" s="42"/>
      <c r="D112" s="43">
        <v>8</v>
      </c>
      <c r="E112" s="44">
        <v>0.24199999999999999</v>
      </c>
      <c r="F112" s="44">
        <v>0.27789999999999998</v>
      </c>
      <c r="G112" s="44">
        <v>0.23519999999999999</v>
      </c>
      <c r="H112" s="44">
        <v>0.23580000000000001</v>
      </c>
      <c r="I112" s="44">
        <v>0.35020000000000001</v>
      </c>
      <c r="J112" s="44">
        <v>0.42520000000000002</v>
      </c>
      <c r="K112" s="44">
        <v>0.47060000000000002</v>
      </c>
      <c r="L112" s="44">
        <v>0.59660000000000002</v>
      </c>
      <c r="M112" s="44">
        <v>0.70809999999999995</v>
      </c>
      <c r="N112" s="44">
        <v>0.81169999999999998</v>
      </c>
      <c r="O112" s="44">
        <v>0.79310000000000003</v>
      </c>
      <c r="P112" s="45">
        <v>0.74150000000000005</v>
      </c>
    </row>
    <row r="113" spans="3:16">
      <c r="C113" s="42"/>
      <c r="D113" s="43">
        <v>9</v>
      </c>
      <c r="E113" s="44">
        <v>0.23039999999999999</v>
      </c>
      <c r="F113" s="44">
        <v>0.25490000000000002</v>
      </c>
      <c r="G113" s="44">
        <v>0.2185</v>
      </c>
      <c r="H113" s="44">
        <v>0.2167</v>
      </c>
      <c r="I113" s="44">
        <v>0.33800000000000002</v>
      </c>
      <c r="J113" s="44">
        <v>0.39779999999999999</v>
      </c>
      <c r="K113" s="44">
        <v>0.42709999999999998</v>
      </c>
      <c r="L113" s="44">
        <v>0.59899999999999998</v>
      </c>
      <c r="M113" s="44">
        <v>0.68479999999999996</v>
      </c>
      <c r="N113" s="44">
        <v>0.83840000000000003</v>
      </c>
      <c r="O113" s="44">
        <v>0.75890000000000002</v>
      </c>
      <c r="P113" s="45">
        <v>0.71020000000000005</v>
      </c>
    </row>
    <row r="114" spans="3:16">
      <c r="C114" s="42"/>
      <c r="D114" s="43">
        <v>10</v>
      </c>
      <c r="E114" s="44">
        <v>0.21840000000000001</v>
      </c>
      <c r="F114" s="44">
        <v>0.26860000000000001</v>
      </c>
      <c r="G114" s="44">
        <v>0.2114</v>
      </c>
      <c r="H114" s="44">
        <v>0.20699999999999999</v>
      </c>
      <c r="I114" s="44">
        <v>0.34670000000000001</v>
      </c>
      <c r="J114" s="44">
        <v>0.37990000000000002</v>
      </c>
      <c r="K114" s="44">
        <v>0.40720000000000001</v>
      </c>
      <c r="L114" s="44">
        <v>0.59150000000000003</v>
      </c>
      <c r="M114" s="44">
        <v>0.6875</v>
      </c>
      <c r="N114" s="44">
        <v>0.82920000000000005</v>
      </c>
      <c r="O114" s="44">
        <v>0.74550000000000005</v>
      </c>
      <c r="P114" s="45">
        <v>0.69079999999999997</v>
      </c>
    </row>
    <row r="115" spans="3:16">
      <c r="C115" s="42"/>
      <c r="D115" s="43">
        <v>11</v>
      </c>
      <c r="E115" s="44">
        <v>0.21110000000000001</v>
      </c>
      <c r="F115" s="44">
        <v>0.29799999999999999</v>
      </c>
      <c r="G115" s="44">
        <v>0.2077</v>
      </c>
      <c r="H115" s="44">
        <v>0.20430000000000001</v>
      </c>
      <c r="I115" s="44">
        <v>0.35520000000000002</v>
      </c>
      <c r="J115" s="44">
        <v>0.37080000000000002</v>
      </c>
      <c r="K115" s="44">
        <v>0.4012</v>
      </c>
      <c r="L115" s="44">
        <v>0.58589999999999998</v>
      </c>
      <c r="M115" s="44">
        <v>0.66410000000000002</v>
      </c>
      <c r="N115" s="44">
        <v>0.76060000000000005</v>
      </c>
      <c r="O115" s="44">
        <v>0.73429999999999995</v>
      </c>
      <c r="P115" s="45">
        <v>0.68479999999999996</v>
      </c>
    </row>
    <row r="116" spans="3:16">
      <c r="C116" s="42"/>
      <c r="D116" s="43">
        <v>12</v>
      </c>
      <c r="E116" s="44">
        <v>0.20949999999999999</v>
      </c>
      <c r="F116" s="44">
        <v>0.28010000000000002</v>
      </c>
      <c r="G116" s="44">
        <v>0.21279999999999999</v>
      </c>
      <c r="H116" s="44">
        <v>0.20319999999999999</v>
      </c>
      <c r="I116" s="44">
        <v>0.35859999999999997</v>
      </c>
      <c r="J116" s="44">
        <v>0.3629</v>
      </c>
      <c r="K116" s="44">
        <v>0.4148</v>
      </c>
      <c r="L116" s="44">
        <v>0.60740000000000005</v>
      </c>
      <c r="M116" s="44">
        <v>0.65700000000000003</v>
      </c>
      <c r="N116" s="44">
        <v>0.75509999999999999</v>
      </c>
      <c r="O116" s="44">
        <v>0.73199999999999998</v>
      </c>
      <c r="P116" s="45">
        <v>0.68479999999999996</v>
      </c>
    </row>
    <row r="117" spans="3:16">
      <c r="C117" s="42"/>
      <c r="D117" s="43">
        <v>13</v>
      </c>
      <c r="E117" s="44">
        <v>0.21160000000000001</v>
      </c>
      <c r="F117" s="44">
        <v>0.29459999999999997</v>
      </c>
      <c r="G117" s="44">
        <v>0.21870000000000001</v>
      </c>
      <c r="H117" s="44">
        <v>0.20580000000000001</v>
      </c>
      <c r="I117" s="44">
        <v>0.37130000000000002</v>
      </c>
      <c r="J117" s="44">
        <v>0.3629</v>
      </c>
      <c r="K117" s="44">
        <v>0.4345</v>
      </c>
      <c r="L117" s="44">
        <v>0.61260000000000003</v>
      </c>
      <c r="M117" s="44">
        <v>0.66639999999999999</v>
      </c>
      <c r="N117" s="44">
        <v>0.75739999999999996</v>
      </c>
      <c r="O117" s="44">
        <v>0.74580000000000002</v>
      </c>
      <c r="P117" s="45">
        <v>0.68959999999999999</v>
      </c>
    </row>
    <row r="118" spans="3:16">
      <c r="C118" s="42"/>
      <c r="D118" s="43">
        <v>14</v>
      </c>
      <c r="E118" s="44">
        <v>0.21099999999999999</v>
      </c>
      <c r="F118" s="44">
        <v>0.32650000000000001</v>
      </c>
      <c r="G118" s="44">
        <v>0.21290000000000001</v>
      </c>
      <c r="H118" s="44">
        <v>0.20469999999999999</v>
      </c>
      <c r="I118" s="44">
        <v>0.35949999999999999</v>
      </c>
      <c r="J118" s="44">
        <v>0.36230000000000001</v>
      </c>
      <c r="K118" s="44">
        <v>0.43730000000000002</v>
      </c>
      <c r="L118" s="44">
        <v>0.61770000000000003</v>
      </c>
      <c r="M118" s="44">
        <v>0.65200000000000002</v>
      </c>
      <c r="N118" s="44">
        <v>0.75900000000000001</v>
      </c>
      <c r="O118" s="44">
        <v>0.73329999999999995</v>
      </c>
      <c r="P118" s="45">
        <v>0.68530000000000002</v>
      </c>
    </row>
    <row r="119" spans="3:16">
      <c r="C119" s="42"/>
      <c r="D119" s="43">
        <v>15</v>
      </c>
      <c r="E119" s="44">
        <v>0.20949999999999999</v>
      </c>
      <c r="F119" s="44">
        <v>0.34229999999999999</v>
      </c>
      <c r="G119" s="44">
        <v>0.2112</v>
      </c>
      <c r="H119" s="44">
        <v>0.20699999999999999</v>
      </c>
      <c r="I119" s="44">
        <v>0.35439999999999999</v>
      </c>
      <c r="J119" s="44">
        <v>0.36409999999999998</v>
      </c>
      <c r="K119" s="44">
        <v>0.44409999999999999</v>
      </c>
      <c r="L119" s="44">
        <v>0.60019999999999996</v>
      </c>
      <c r="M119" s="44">
        <v>0.63529999999999998</v>
      </c>
      <c r="N119" s="44">
        <v>0.76139999999999997</v>
      </c>
      <c r="O119" s="44">
        <v>0.71489999999999998</v>
      </c>
      <c r="P119" s="45">
        <v>0.68440000000000001</v>
      </c>
    </row>
    <row r="120" spans="3:16">
      <c r="C120" s="42"/>
      <c r="D120" s="43">
        <v>16</v>
      </c>
      <c r="E120" s="44">
        <v>0.21329999999999999</v>
      </c>
      <c r="F120" s="44">
        <v>0.35499999999999998</v>
      </c>
      <c r="G120" s="44">
        <v>0.21299999999999999</v>
      </c>
      <c r="H120" s="44">
        <v>0.20380000000000001</v>
      </c>
      <c r="I120" s="44">
        <v>0.35099999999999998</v>
      </c>
      <c r="J120" s="44">
        <v>0.36830000000000002</v>
      </c>
      <c r="K120" s="44">
        <v>0.44369999999999998</v>
      </c>
      <c r="L120" s="44">
        <v>0.56299999999999994</v>
      </c>
      <c r="M120" s="44">
        <v>0.63619999999999999</v>
      </c>
      <c r="N120" s="44">
        <v>0.76229999999999998</v>
      </c>
      <c r="O120" s="44">
        <v>0.71260000000000001</v>
      </c>
      <c r="P120" s="45">
        <v>0.68330000000000002</v>
      </c>
    </row>
    <row r="121" spans="3:16">
      <c r="C121" s="42"/>
      <c r="D121" s="43">
        <v>17</v>
      </c>
      <c r="E121" s="44">
        <v>0.21049999999999999</v>
      </c>
      <c r="F121" s="44">
        <v>0.34029999999999999</v>
      </c>
      <c r="G121" s="44">
        <v>0.20930000000000001</v>
      </c>
      <c r="H121" s="44">
        <v>0.2014</v>
      </c>
      <c r="I121" s="44">
        <v>0.35620000000000002</v>
      </c>
      <c r="J121" s="44">
        <v>0.36670000000000003</v>
      </c>
      <c r="K121" s="44">
        <v>0.44209999999999999</v>
      </c>
      <c r="L121" s="44">
        <v>0.57640000000000002</v>
      </c>
      <c r="M121" s="44">
        <v>0.64870000000000005</v>
      </c>
      <c r="N121" s="44">
        <v>0.76019999999999999</v>
      </c>
      <c r="O121" s="44">
        <v>0.71499999999999997</v>
      </c>
      <c r="P121" s="45">
        <v>0.68689999999999996</v>
      </c>
    </row>
    <row r="122" spans="3:16">
      <c r="C122" s="42"/>
      <c r="D122" s="43">
        <v>18</v>
      </c>
      <c r="E122" s="44">
        <v>0.2069</v>
      </c>
      <c r="F122" s="44">
        <v>0.26690000000000003</v>
      </c>
      <c r="G122" s="44">
        <v>0.21870000000000001</v>
      </c>
      <c r="H122" s="44">
        <v>0.1908</v>
      </c>
      <c r="I122" s="44">
        <v>0.36059999999999998</v>
      </c>
      <c r="J122" s="44">
        <v>0.34239999999999998</v>
      </c>
      <c r="K122" s="44">
        <v>0.40849999999999997</v>
      </c>
      <c r="L122" s="44">
        <v>0.57899999999999996</v>
      </c>
      <c r="M122" s="44">
        <v>0.6835</v>
      </c>
      <c r="N122" s="44">
        <v>0.76200000000000001</v>
      </c>
      <c r="O122" s="44">
        <v>0.72260000000000002</v>
      </c>
      <c r="P122" s="45">
        <v>0.69340000000000002</v>
      </c>
    </row>
    <row r="123" spans="3:16">
      <c r="C123" s="42"/>
      <c r="D123" s="43">
        <v>19</v>
      </c>
      <c r="E123" s="44">
        <v>0.19719999999999999</v>
      </c>
      <c r="F123" s="44">
        <v>0.27400000000000002</v>
      </c>
      <c r="G123" s="44">
        <v>0.218</v>
      </c>
      <c r="H123" s="44">
        <v>0.1671</v>
      </c>
      <c r="I123" s="44">
        <v>0.34789999999999999</v>
      </c>
      <c r="J123" s="44">
        <v>0.29970000000000002</v>
      </c>
      <c r="K123" s="44">
        <v>0.35189999999999999</v>
      </c>
      <c r="L123" s="44">
        <v>0.53969999999999996</v>
      </c>
      <c r="M123" s="44">
        <v>0.68</v>
      </c>
      <c r="N123" s="44">
        <v>0.75700000000000001</v>
      </c>
      <c r="O123" s="44">
        <v>0.71789999999999998</v>
      </c>
      <c r="P123" s="45">
        <v>0.71150000000000002</v>
      </c>
    </row>
    <row r="124" spans="3:16">
      <c r="C124" s="42"/>
      <c r="D124" s="43">
        <v>20</v>
      </c>
      <c r="E124" s="44">
        <v>0.182</v>
      </c>
      <c r="F124" s="44">
        <v>0.27760000000000001</v>
      </c>
      <c r="G124" s="44">
        <v>0.20130000000000001</v>
      </c>
      <c r="H124" s="44">
        <v>0.16889999999999999</v>
      </c>
      <c r="I124" s="44">
        <v>0.36430000000000001</v>
      </c>
      <c r="J124" s="44">
        <v>0.30909999999999999</v>
      </c>
      <c r="K124" s="44">
        <v>0.36470000000000002</v>
      </c>
      <c r="L124" s="44">
        <v>0.55420000000000003</v>
      </c>
      <c r="M124" s="44">
        <v>0.67190000000000005</v>
      </c>
      <c r="N124" s="44">
        <v>0.74280000000000002</v>
      </c>
      <c r="O124" s="44">
        <v>0.7056</v>
      </c>
      <c r="P124" s="45">
        <v>0.71040000000000003</v>
      </c>
    </row>
    <row r="125" spans="3:16">
      <c r="C125" s="42"/>
      <c r="D125" s="43">
        <v>21</v>
      </c>
      <c r="E125" s="44">
        <v>0.16320000000000001</v>
      </c>
      <c r="F125" s="44">
        <v>0.25309999999999999</v>
      </c>
      <c r="G125" s="44">
        <v>0.21279999999999999</v>
      </c>
      <c r="H125" s="44">
        <v>0.18049999999999999</v>
      </c>
      <c r="I125" s="44">
        <v>0.3538</v>
      </c>
      <c r="J125" s="44">
        <v>0.32669999999999999</v>
      </c>
      <c r="K125" s="44">
        <v>0.36680000000000001</v>
      </c>
      <c r="L125" s="44">
        <v>0.57269999999999999</v>
      </c>
      <c r="M125" s="44">
        <v>0.68020000000000003</v>
      </c>
      <c r="N125" s="44">
        <v>0.75649999999999995</v>
      </c>
      <c r="O125" s="44">
        <v>0.68989999999999996</v>
      </c>
      <c r="P125" s="45">
        <v>0.69520000000000004</v>
      </c>
    </row>
    <row r="126" spans="3:16">
      <c r="C126" s="42"/>
      <c r="D126" s="43">
        <v>22</v>
      </c>
      <c r="E126" s="44">
        <v>0.16109999999999999</v>
      </c>
      <c r="F126" s="44">
        <v>0.25369999999999998</v>
      </c>
      <c r="G126" s="44">
        <v>0.21240000000000001</v>
      </c>
      <c r="H126" s="44">
        <v>0.1883</v>
      </c>
      <c r="I126" s="44">
        <v>0.35199999999999998</v>
      </c>
      <c r="J126" s="44">
        <v>0.33379999999999999</v>
      </c>
      <c r="K126" s="44">
        <v>0.38540000000000002</v>
      </c>
      <c r="L126" s="44">
        <v>0.57430000000000003</v>
      </c>
      <c r="M126" s="44">
        <v>0.67800000000000005</v>
      </c>
      <c r="N126" s="44">
        <v>0.76880000000000004</v>
      </c>
      <c r="O126" s="44">
        <v>0.69589999999999996</v>
      </c>
      <c r="P126" s="45">
        <v>0.69710000000000005</v>
      </c>
    </row>
    <row r="127" spans="3:16">
      <c r="C127" s="42"/>
      <c r="D127" s="43">
        <v>23</v>
      </c>
      <c r="E127" s="44">
        <v>0.1651</v>
      </c>
      <c r="F127" s="44">
        <v>0.24990000000000001</v>
      </c>
      <c r="G127" s="44">
        <v>0.22040000000000001</v>
      </c>
      <c r="H127" s="44">
        <v>0.19689999999999999</v>
      </c>
      <c r="I127" s="44">
        <v>0.36849999999999999</v>
      </c>
      <c r="J127" s="44">
        <v>0.34029999999999999</v>
      </c>
      <c r="K127" s="44">
        <v>0.41760000000000003</v>
      </c>
      <c r="L127" s="44">
        <v>0.58450000000000002</v>
      </c>
      <c r="M127" s="44">
        <v>0.69179999999999997</v>
      </c>
      <c r="N127" s="44">
        <v>0.78290000000000004</v>
      </c>
      <c r="O127" s="44">
        <v>0.69969999999999999</v>
      </c>
      <c r="P127" s="45">
        <v>0.69379999999999997</v>
      </c>
    </row>
    <row r="128" spans="3:16" ht="15.75" thickBot="1">
      <c r="C128" s="46"/>
      <c r="D128" s="47">
        <v>24</v>
      </c>
      <c r="E128" s="48">
        <v>0.17419999999999999</v>
      </c>
      <c r="F128" s="48">
        <v>0.25929999999999997</v>
      </c>
      <c r="G128" s="48">
        <v>0.2155</v>
      </c>
      <c r="H128" s="48">
        <v>0.2099</v>
      </c>
      <c r="I128" s="48">
        <v>0.40529999999999999</v>
      </c>
      <c r="J128" s="48">
        <v>0.36330000000000001</v>
      </c>
      <c r="K128" s="48">
        <v>0.4531</v>
      </c>
      <c r="L128" s="48">
        <v>0.59940000000000004</v>
      </c>
      <c r="M128" s="48">
        <v>0.71809999999999996</v>
      </c>
      <c r="N128" s="48">
        <v>0.75890000000000002</v>
      </c>
      <c r="O128" s="48">
        <v>0.72609999999999997</v>
      </c>
      <c r="P128" s="49">
        <v>0.70830000000000004</v>
      </c>
    </row>
    <row r="129" spans="3:16" ht="15.75" thickTop="1">
      <c r="C129" s="50">
        <v>4</v>
      </c>
      <c r="D129" s="51">
        <v>1</v>
      </c>
      <c r="E129" s="52">
        <v>0.19</v>
      </c>
      <c r="F129" s="52">
        <v>0.27879999999999999</v>
      </c>
      <c r="G129" s="52">
        <v>0.23039999999999999</v>
      </c>
      <c r="H129" s="52">
        <v>0.22420000000000001</v>
      </c>
      <c r="I129" s="52">
        <v>0.40239999999999998</v>
      </c>
      <c r="J129" s="52">
        <v>0.38040000000000002</v>
      </c>
      <c r="K129" s="52">
        <v>0.48089999999999999</v>
      </c>
      <c r="L129" s="52">
        <v>0.60980000000000001</v>
      </c>
      <c r="M129" s="52">
        <v>0.745</v>
      </c>
      <c r="N129" s="52">
        <v>0.82230000000000003</v>
      </c>
      <c r="O129" s="52">
        <v>0.75</v>
      </c>
      <c r="P129" s="53">
        <v>0.73070000000000002</v>
      </c>
    </row>
    <row r="130" spans="3:16">
      <c r="C130" s="42"/>
      <c r="D130" s="43">
        <v>2</v>
      </c>
      <c r="E130" s="44">
        <v>0.20630000000000001</v>
      </c>
      <c r="F130" s="44">
        <v>0.29820000000000002</v>
      </c>
      <c r="G130" s="44">
        <v>0.2397</v>
      </c>
      <c r="H130" s="44">
        <v>0.2339</v>
      </c>
      <c r="I130" s="44">
        <v>0.42759999999999998</v>
      </c>
      <c r="J130" s="44">
        <v>0.40200000000000002</v>
      </c>
      <c r="K130" s="44">
        <v>0.50660000000000005</v>
      </c>
      <c r="L130" s="44">
        <v>0.61570000000000003</v>
      </c>
      <c r="M130" s="44">
        <v>0.76300000000000001</v>
      </c>
      <c r="N130" s="44">
        <v>0.83609999999999995</v>
      </c>
      <c r="O130" s="44">
        <v>0.77470000000000006</v>
      </c>
      <c r="P130" s="45">
        <v>0.75090000000000001</v>
      </c>
    </row>
    <row r="131" spans="3:16">
      <c r="C131" s="42"/>
      <c r="D131" s="43">
        <v>3</v>
      </c>
      <c r="E131" s="44">
        <v>0.21440000000000001</v>
      </c>
      <c r="F131" s="44">
        <v>0.31240000000000001</v>
      </c>
      <c r="G131" s="44">
        <v>0.24510000000000001</v>
      </c>
      <c r="H131" s="44">
        <v>0.23960000000000001</v>
      </c>
      <c r="I131" s="44">
        <v>0.44409999999999999</v>
      </c>
      <c r="J131" s="44">
        <v>0.41589999999999999</v>
      </c>
      <c r="K131" s="44">
        <v>0.52680000000000005</v>
      </c>
      <c r="L131" s="44">
        <v>0.62</v>
      </c>
      <c r="M131" s="44">
        <v>0.77159999999999995</v>
      </c>
      <c r="N131" s="44">
        <v>0.84099999999999997</v>
      </c>
      <c r="O131" s="44">
        <v>0.78779999999999994</v>
      </c>
      <c r="P131" s="45">
        <v>0.74319999999999997</v>
      </c>
    </row>
    <row r="132" spans="3:16">
      <c r="C132" s="42"/>
      <c r="D132" s="43">
        <v>4</v>
      </c>
      <c r="E132" s="44">
        <v>0.2185</v>
      </c>
      <c r="F132" s="44">
        <v>0.32919999999999999</v>
      </c>
      <c r="G132" s="44">
        <v>0.24679999999999999</v>
      </c>
      <c r="H132" s="44">
        <v>0.2432</v>
      </c>
      <c r="I132" s="44">
        <v>0.44850000000000001</v>
      </c>
      <c r="J132" s="44">
        <v>0.42170000000000002</v>
      </c>
      <c r="K132" s="44">
        <v>0.53990000000000005</v>
      </c>
      <c r="L132" s="44">
        <v>0.62060000000000004</v>
      </c>
      <c r="M132" s="44">
        <v>0.77539999999999998</v>
      </c>
      <c r="N132" s="44">
        <v>0.84250000000000003</v>
      </c>
      <c r="O132" s="44">
        <v>0.78949999999999998</v>
      </c>
      <c r="P132" s="45">
        <v>0.74839999999999995</v>
      </c>
    </row>
    <row r="133" spans="3:16">
      <c r="C133" s="42"/>
      <c r="D133" s="43">
        <v>5</v>
      </c>
      <c r="E133" s="44">
        <v>0.22009999999999999</v>
      </c>
      <c r="F133" s="44">
        <v>0.33100000000000002</v>
      </c>
      <c r="G133" s="44">
        <v>0.24429999999999999</v>
      </c>
      <c r="H133" s="44">
        <v>0.24379999999999999</v>
      </c>
      <c r="I133" s="44">
        <v>0.44679999999999997</v>
      </c>
      <c r="J133" s="44">
        <v>0.41930000000000001</v>
      </c>
      <c r="K133" s="44">
        <v>0.54600000000000004</v>
      </c>
      <c r="L133" s="44">
        <v>0.61799999999999999</v>
      </c>
      <c r="M133" s="44">
        <v>0.77710000000000001</v>
      </c>
      <c r="N133" s="44">
        <v>0.84109999999999996</v>
      </c>
      <c r="O133" s="44">
        <v>0.78949999999999998</v>
      </c>
      <c r="P133" s="45">
        <v>0.73429999999999995</v>
      </c>
    </row>
    <row r="134" spans="3:16">
      <c r="C134" s="42"/>
      <c r="D134" s="43">
        <v>6</v>
      </c>
      <c r="E134" s="44">
        <v>0.21529999999999999</v>
      </c>
      <c r="F134" s="44">
        <v>0.3271</v>
      </c>
      <c r="G134" s="44">
        <v>0.23880000000000001</v>
      </c>
      <c r="H134" s="44">
        <v>0.24399999999999999</v>
      </c>
      <c r="I134" s="44">
        <v>0.42930000000000001</v>
      </c>
      <c r="J134" s="44">
        <v>0.40139999999999998</v>
      </c>
      <c r="K134" s="44">
        <v>0.54279999999999995</v>
      </c>
      <c r="L134" s="44">
        <v>0.60980000000000001</v>
      </c>
      <c r="M134" s="44">
        <v>0.7792</v>
      </c>
      <c r="N134" s="44">
        <v>0.83109999999999995</v>
      </c>
      <c r="O134" s="44">
        <v>0.77900000000000003</v>
      </c>
      <c r="P134" s="45">
        <v>0.72350000000000003</v>
      </c>
    </row>
    <row r="135" spans="3:16">
      <c r="C135" s="42"/>
      <c r="D135" s="43">
        <v>7</v>
      </c>
      <c r="E135" s="44">
        <v>0.21049999999999999</v>
      </c>
      <c r="F135" s="44">
        <v>0.31340000000000001</v>
      </c>
      <c r="G135" s="44">
        <v>0.2324</v>
      </c>
      <c r="H135" s="44">
        <v>0.25359999999999999</v>
      </c>
      <c r="I135" s="44">
        <v>0.41899999999999998</v>
      </c>
      <c r="J135" s="44">
        <v>0.3821</v>
      </c>
      <c r="K135" s="44">
        <v>0.5454</v>
      </c>
      <c r="L135" s="44">
        <v>0.59940000000000004</v>
      </c>
      <c r="M135" s="44">
        <v>0.78090000000000004</v>
      </c>
      <c r="N135" s="44">
        <v>0.80800000000000005</v>
      </c>
      <c r="O135" s="44">
        <v>0.76429999999999998</v>
      </c>
      <c r="P135" s="45">
        <v>0.72160000000000002</v>
      </c>
    </row>
    <row r="136" spans="3:16">
      <c r="C136" s="42"/>
      <c r="D136" s="43">
        <v>8</v>
      </c>
      <c r="E136" s="44">
        <v>0.19839999999999999</v>
      </c>
      <c r="F136" s="44">
        <v>0.30030000000000001</v>
      </c>
      <c r="G136" s="44">
        <v>0.20580000000000001</v>
      </c>
      <c r="H136" s="44">
        <v>0.25309999999999999</v>
      </c>
      <c r="I136" s="44">
        <v>0.40799999999999997</v>
      </c>
      <c r="J136" s="44">
        <v>0.35680000000000001</v>
      </c>
      <c r="K136" s="44">
        <v>0.54720000000000002</v>
      </c>
      <c r="L136" s="44">
        <v>0.58650000000000002</v>
      </c>
      <c r="M136" s="44">
        <v>0.76800000000000002</v>
      </c>
      <c r="N136" s="44">
        <v>0.77680000000000005</v>
      </c>
      <c r="O136" s="44">
        <v>0.74</v>
      </c>
      <c r="P136" s="45">
        <v>0.72840000000000005</v>
      </c>
    </row>
    <row r="137" spans="3:16">
      <c r="C137" s="42"/>
      <c r="D137" s="43">
        <v>9</v>
      </c>
      <c r="E137" s="44">
        <v>0.1772</v>
      </c>
      <c r="F137" s="44">
        <v>0.2823</v>
      </c>
      <c r="G137" s="44">
        <v>0.18959999999999999</v>
      </c>
      <c r="H137" s="44">
        <v>0.23949999999999999</v>
      </c>
      <c r="I137" s="44">
        <v>0.37440000000000001</v>
      </c>
      <c r="J137" s="44">
        <v>0.32669999999999999</v>
      </c>
      <c r="K137" s="44">
        <v>0.5181</v>
      </c>
      <c r="L137" s="44">
        <v>0.57299999999999995</v>
      </c>
      <c r="M137" s="44">
        <v>0.75039999999999996</v>
      </c>
      <c r="N137" s="44">
        <v>0.75549999999999995</v>
      </c>
      <c r="O137" s="44">
        <v>0.71489999999999998</v>
      </c>
      <c r="P137" s="45">
        <v>0.72919999999999996</v>
      </c>
    </row>
    <row r="138" spans="3:16">
      <c r="C138" s="42"/>
      <c r="D138" s="43">
        <v>10</v>
      </c>
      <c r="E138" s="44">
        <v>0.16259999999999999</v>
      </c>
      <c r="F138" s="44">
        <v>0.31759999999999999</v>
      </c>
      <c r="G138" s="44">
        <v>0.18590000000000001</v>
      </c>
      <c r="H138" s="44">
        <v>0.23</v>
      </c>
      <c r="I138" s="44">
        <v>0.34310000000000002</v>
      </c>
      <c r="J138" s="44">
        <v>0.31659999999999999</v>
      </c>
      <c r="K138" s="44">
        <v>0.49530000000000002</v>
      </c>
      <c r="L138" s="44">
        <v>0.5504</v>
      </c>
      <c r="M138" s="44">
        <v>0.73560000000000003</v>
      </c>
      <c r="N138" s="44">
        <v>0.74809999999999999</v>
      </c>
      <c r="O138" s="44">
        <v>0.70609999999999995</v>
      </c>
      <c r="P138" s="45">
        <v>0.71340000000000003</v>
      </c>
    </row>
    <row r="139" spans="3:16">
      <c r="C139" s="42"/>
      <c r="D139" s="43">
        <v>11</v>
      </c>
      <c r="E139" s="44">
        <v>0.15620000000000001</v>
      </c>
      <c r="F139" s="44">
        <v>0.32850000000000001</v>
      </c>
      <c r="G139" s="44">
        <v>0.18240000000000001</v>
      </c>
      <c r="H139" s="44">
        <v>0.22570000000000001</v>
      </c>
      <c r="I139" s="44">
        <v>0.32800000000000001</v>
      </c>
      <c r="J139" s="44">
        <v>0.30730000000000002</v>
      </c>
      <c r="K139" s="44">
        <v>0.4768</v>
      </c>
      <c r="L139" s="44">
        <v>0.53900000000000003</v>
      </c>
      <c r="M139" s="44">
        <v>0.73509999999999998</v>
      </c>
      <c r="N139" s="44">
        <v>0.74029999999999996</v>
      </c>
      <c r="O139" s="44">
        <v>0.69820000000000004</v>
      </c>
      <c r="P139" s="45">
        <v>0.70499999999999996</v>
      </c>
    </row>
    <row r="140" spans="3:16">
      <c r="C140" s="42"/>
      <c r="D140" s="43">
        <v>12</v>
      </c>
      <c r="E140" s="44">
        <v>0.1552</v>
      </c>
      <c r="F140" s="44">
        <v>0.38</v>
      </c>
      <c r="G140" s="44">
        <v>0.1842</v>
      </c>
      <c r="H140" s="44">
        <v>0.22520000000000001</v>
      </c>
      <c r="I140" s="44">
        <v>0.33289999999999997</v>
      </c>
      <c r="J140" s="44">
        <v>0.30959999999999999</v>
      </c>
      <c r="K140" s="44">
        <v>0.46379999999999999</v>
      </c>
      <c r="L140" s="44">
        <v>0.54390000000000005</v>
      </c>
      <c r="M140" s="44">
        <v>0.73799999999999999</v>
      </c>
      <c r="N140" s="44">
        <v>0.73880000000000001</v>
      </c>
      <c r="O140" s="44">
        <v>0.69340000000000002</v>
      </c>
      <c r="P140" s="45">
        <v>0.70640000000000003</v>
      </c>
    </row>
    <row r="141" spans="3:16">
      <c r="C141" s="42"/>
      <c r="D141" s="43">
        <v>13</v>
      </c>
      <c r="E141" s="44">
        <v>0.15939999999999999</v>
      </c>
      <c r="F141" s="44">
        <v>0.39350000000000002</v>
      </c>
      <c r="G141" s="44">
        <v>0.18959999999999999</v>
      </c>
      <c r="H141" s="44">
        <v>0.22839999999999999</v>
      </c>
      <c r="I141" s="44">
        <v>0.3448</v>
      </c>
      <c r="J141" s="44">
        <v>0.31580000000000003</v>
      </c>
      <c r="K141" s="44">
        <v>0.47420000000000001</v>
      </c>
      <c r="L141" s="44">
        <v>0.55889999999999995</v>
      </c>
      <c r="M141" s="44">
        <v>0.73850000000000005</v>
      </c>
      <c r="N141" s="44">
        <v>0.74619999999999997</v>
      </c>
      <c r="O141" s="44">
        <v>0.69820000000000004</v>
      </c>
      <c r="P141" s="45">
        <v>0.71230000000000004</v>
      </c>
    </row>
    <row r="142" spans="3:16">
      <c r="C142" s="42"/>
      <c r="D142" s="43">
        <v>14</v>
      </c>
      <c r="E142" s="44">
        <v>0.15529999999999999</v>
      </c>
      <c r="F142" s="44">
        <v>0.38640000000000002</v>
      </c>
      <c r="G142" s="44">
        <v>0.187</v>
      </c>
      <c r="H142" s="44">
        <v>0.2316</v>
      </c>
      <c r="I142" s="44">
        <v>0.3352</v>
      </c>
      <c r="J142" s="44">
        <v>0.30730000000000002</v>
      </c>
      <c r="K142" s="44">
        <v>0.46460000000000001</v>
      </c>
      <c r="L142" s="44">
        <v>0.55330000000000001</v>
      </c>
      <c r="M142" s="44">
        <v>0.73960000000000004</v>
      </c>
      <c r="N142" s="44">
        <v>0.73770000000000002</v>
      </c>
      <c r="O142" s="44">
        <v>0.68940000000000001</v>
      </c>
      <c r="P142" s="45">
        <v>0.7087</v>
      </c>
    </row>
    <row r="143" spans="3:16">
      <c r="C143" s="42"/>
      <c r="D143" s="43">
        <v>15</v>
      </c>
      <c r="E143" s="44">
        <v>0.1545</v>
      </c>
      <c r="F143" s="44">
        <v>0.38850000000000001</v>
      </c>
      <c r="G143" s="44">
        <v>0.18260000000000001</v>
      </c>
      <c r="H143" s="44">
        <v>0.23200000000000001</v>
      </c>
      <c r="I143" s="44">
        <v>0.32740000000000002</v>
      </c>
      <c r="J143" s="44">
        <v>0.30180000000000001</v>
      </c>
      <c r="K143" s="44">
        <v>0.47020000000000001</v>
      </c>
      <c r="L143" s="44">
        <v>0.54669999999999996</v>
      </c>
      <c r="M143" s="44">
        <v>0.74199999999999999</v>
      </c>
      <c r="N143" s="44">
        <v>0.7278</v>
      </c>
      <c r="O143" s="44">
        <v>0.68489999999999995</v>
      </c>
      <c r="P143" s="45">
        <v>0.71479999999999999</v>
      </c>
    </row>
    <row r="144" spans="3:16">
      <c r="C144" s="42"/>
      <c r="D144" s="43">
        <v>16</v>
      </c>
      <c r="E144" s="44">
        <v>0.1583</v>
      </c>
      <c r="F144" s="44">
        <v>0.39629999999999999</v>
      </c>
      <c r="G144" s="44">
        <v>0.182</v>
      </c>
      <c r="H144" s="44">
        <v>0.23119999999999999</v>
      </c>
      <c r="I144" s="44">
        <v>0.32569999999999999</v>
      </c>
      <c r="J144" s="44">
        <v>0.2984</v>
      </c>
      <c r="K144" s="44">
        <v>0.48859999999999998</v>
      </c>
      <c r="L144" s="44">
        <v>0.55120000000000002</v>
      </c>
      <c r="M144" s="44">
        <v>0.74350000000000005</v>
      </c>
      <c r="N144" s="44">
        <v>0.72609999999999997</v>
      </c>
      <c r="O144" s="44">
        <v>0.68140000000000001</v>
      </c>
      <c r="P144" s="45">
        <v>0.73599999999999999</v>
      </c>
    </row>
    <row r="145" spans="3:16">
      <c r="C145" s="42"/>
      <c r="D145" s="43">
        <v>17</v>
      </c>
      <c r="E145" s="44">
        <v>0.1605</v>
      </c>
      <c r="F145" s="44">
        <v>0.3785</v>
      </c>
      <c r="G145" s="44">
        <v>0.17710000000000001</v>
      </c>
      <c r="H145" s="44">
        <v>0.22500000000000001</v>
      </c>
      <c r="I145" s="44">
        <v>0.32729999999999998</v>
      </c>
      <c r="J145" s="44">
        <v>0.29649999999999999</v>
      </c>
      <c r="K145" s="44">
        <v>0.48920000000000002</v>
      </c>
      <c r="L145" s="44">
        <v>0.55289999999999995</v>
      </c>
      <c r="M145" s="44">
        <v>0.74429999999999996</v>
      </c>
      <c r="N145" s="44">
        <v>0.72599999999999998</v>
      </c>
      <c r="O145" s="44">
        <v>0.68420000000000003</v>
      </c>
      <c r="P145" s="45">
        <v>0.73499999999999999</v>
      </c>
    </row>
    <row r="146" spans="3:16">
      <c r="C146" s="42"/>
      <c r="D146" s="43">
        <v>18</v>
      </c>
      <c r="E146" s="44">
        <v>0.1726</v>
      </c>
      <c r="F146" s="44">
        <v>0.2903</v>
      </c>
      <c r="G146" s="44">
        <v>0.18779999999999999</v>
      </c>
      <c r="H146" s="44">
        <v>0.21210000000000001</v>
      </c>
      <c r="I146" s="44">
        <v>0.33760000000000001</v>
      </c>
      <c r="J146" s="44">
        <v>0.28499999999999998</v>
      </c>
      <c r="K146" s="44">
        <v>0.4486</v>
      </c>
      <c r="L146" s="44">
        <v>0.55500000000000005</v>
      </c>
      <c r="M146" s="44">
        <v>0.73719999999999997</v>
      </c>
      <c r="N146" s="44">
        <v>0.72789999999999999</v>
      </c>
      <c r="O146" s="44">
        <v>0.69320000000000004</v>
      </c>
      <c r="P146" s="45">
        <v>0.73809999999999998</v>
      </c>
    </row>
    <row r="147" spans="3:16">
      <c r="C147" s="42"/>
      <c r="D147" s="43">
        <v>19</v>
      </c>
      <c r="E147" s="44">
        <v>0.1928</v>
      </c>
      <c r="F147" s="44">
        <v>0.27789999999999998</v>
      </c>
      <c r="G147" s="44">
        <v>0.1802</v>
      </c>
      <c r="H147" s="44">
        <v>0.18090000000000001</v>
      </c>
      <c r="I147" s="44">
        <v>0.35420000000000001</v>
      </c>
      <c r="J147" s="44">
        <v>0.26690000000000003</v>
      </c>
      <c r="K147" s="44">
        <v>0.38490000000000002</v>
      </c>
      <c r="L147" s="44">
        <v>0.52759999999999996</v>
      </c>
      <c r="M147" s="44">
        <v>0.72350000000000003</v>
      </c>
      <c r="N147" s="44">
        <v>0.70930000000000004</v>
      </c>
      <c r="O147" s="44">
        <v>0.71050000000000002</v>
      </c>
      <c r="P147" s="45">
        <v>0.73319999999999996</v>
      </c>
    </row>
    <row r="148" spans="3:16">
      <c r="C148" s="42"/>
      <c r="D148" s="43">
        <v>20</v>
      </c>
      <c r="E148" s="44">
        <v>0.20530000000000001</v>
      </c>
      <c r="F148" s="44">
        <v>0.27829999999999999</v>
      </c>
      <c r="G148" s="44">
        <v>0.1681</v>
      </c>
      <c r="H148" s="44">
        <v>0.17780000000000001</v>
      </c>
      <c r="I148" s="44">
        <v>0.34920000000000001</v>
      </c>
      <c r="J148" s="44">
        <v>0.28089999999999998</v>
      </c>
      <c r="K148" s="44">
        <v>0.41959999999999997</v>
      </c>
      <c r="L148" s="44">
        <v>0.52610000000000001</v>
      </c>
      <c r="M148" s="44">
        <v>0.7177</v>
      </c>
      <c r="N148" s="44">
        <v>0.70730000000000004</v>
      </c>
      <c r="O148" s="44">
        <v>0.69899999999999995</v>
      </c>
      <c r="P148" s="45">
        <v>0.7046</v>
      </c>
    </row>
    <row r="149" spans="3:16">
      <c r="C149" s="42"/>
      <c r="D149" s="43">
        <v>21</v>
      </c>
      <c r="E149" s="44">
        <v>0.1973</v>
      </c>
      <c r="F149" s="44">
        <v>0.25659999999999999</v>
      </c>
      <c r="G149" s="44">
        <v>0.17269999999999999</v>
      </c>
      <c r="H149" s="44">
        <v>0.1835</v>
      </c>
      <c r="I149" s="44">
        <v>0.3004</v>
      </c>
      <c r="J149" s="44">
        <v>0.29649999999999999</v>
      </c>
      <c r="K149" s="44">
        <v>0.45829999999999999</v>
      </c>
      <c r="L149" s="44">
        <v>0.53710000000000002</v>
      </c>
      <c r="M149" s="44">
        <v>0.7339</v>
      </c>
      <c r="N149" s="44">
        <v>0.71179999999999999</v>
      </c>
      <c r="O149" s="44">
        <v>0.6835</v>
      </c>
      <c r="P149" s="45">
        <v>0.67210000000000003</v>
      </c>
    </row>
    <row r="150" spans="3:16">
      <c r="C150" s="42"/>
      <c r="D150" s="43">
        <v>22</v>
      </c>
      <c r="E150" s="44">
        <v>0.1797</v>
      </c>
      <c r="F150" s="44">
        <v>0.25530000000000003</v>
      </c>
      <c r="G150" s="44">
        <v>0.17100000000000001</v>
      </c>
      <c r="H150" s="44">
        <v>0.189</v>
      </c>
      <c r="I150" s="44">
        <v>0.30049999999999999</v>
      </c>
      <c r="J150" s="44">
        <v>0.29339999999999999</v>
      </c>
      <c r="K150" s="44">
        <v>0.49590000000000001</v>
      </c>
      <c r="L150" s="44">
        <v>0.54379999999999995</v>
      </c>
      <c r="M150" s="44">
        <v>0.75349999999999995</v>
      </c>
      <c r="N150" s="44">
        <v>0.70709999999999995</v>
      </c>
      <c r="O150" s="44">
        <v>0.6905</v>
      </c>
      <c r="P150" s="45">
        <v>0.69769999999999999</v>
      </c>
    </row>
    <row r="151" spans="3:16">
      <c r="C151" s="42"/>
      <c r="D151" s="43">
        <v>23</v>
      </c>
      <c r="E151" s="44">
        <v>0.1797</v>
      </c>
      <c r="F151" s="44">
        <v>0.2445</v>
      </c>
      <c r="G151" s="44">
        <v>0.17749999999999999</v>
      </c>
      <c r="H151" s="44">
        <v>0.1966</v>
      </c>
      <c r="I151" s="44">
        <v>0.3085</v>
      </c>
      <c r="J151" s="44">
        <v>0.30409999999999998</v>
      </c>
      <c r="K151" s="44">
        <v>0.52790000000000004</v>
      </c>
      <c r="L151" s="44">
        <v>0.57509999999999994</v>
      </c>
      <c r="M151" s="44">
        <v>0.74570000000000003</v>
      </c>
      <c r="N151" s="44">
        <v>0.73119999999999996</v>
      </c>
      <c r="O151" s="44">
        <v>0.69240000000000002</v>
      </c>
      <c r="P151" s="45">
        <v>0.70469999999999999</v>
      </c>
    </row>
    <row r="152" spans="3:16" ht="15.75" thickBot="1">
      <c r="C152" s="46"/>
      <c r="D152" s="47">
        <v>24</v>
      </c>
      <c r="E152" s="48">
        <v>0.19209999999999999</v>
      </c>
      <c r="F152" s="48">
        <v>0.249</v>
      </c>
      <c r="G152" s="48">
        <v>0.18909999999999999</v>
      </c>
      <c r="H152" s="48">
        <v>0.21</v>
      </c>
      <c r="I152" s="48">
        <v>0.3397</v>
      </c>
      <c r="J152" s="48">
        <v>0.33210000000000001</v>
      </c>
      <c r="K152" s="48">
        <v>0.56289999999999996</v>
      </c>
      <c r="L152" s="48">
        <v>0.60660000000000003</v>
      </c>
      <c r="M152" s="48">
        <v>0.74829999999999997</v>
      </c>
      <c r="N152" s="48">
        <v>0.76049999999999995</v>
      </c>
      <c r="O152" s="48">
        <v>0.71719999999999995</v>
      </c>
      <c r="P152" s="49">
        <v>0.7248</v>
      </c>
    </row>
    <row r="153" spans="3:16" ht="15.75" thickTop="1">
      <c r="C153" s="50">
        <v>5</v>
      </c>
      <c r="D153" s="51">
        <v>1</v>
      </c>
      <c r="E153" s="52">
        <v>0.2069</v>
      </c>
      <c r="F153" s="52">
        <v>0.26819999999999999</v>
      </c>
      <c r="G153" s="52">
        <v>0.20499999999999999</v>
      </c>
      <c r="H153" s="52">
        <v>0.2238</v>
      </c>
      <c r="I153" s="52">
        <v>0.35659999999999997</v>
      </c>
      <c r="J153" s="52">
        <v>0.37090000000000001</v>
      </c>
      <c r="K153" s="52">
        <v>0.59719999999999995</v>
      </c>
      <c r="L153" s="52">
        <v>0.61360000000000003</v>
      </c>
      <c r="M153" s="52">
        <v>0.7681</v>
      </c>
      <c r="N153" s="52">
        <v>0.76419999999999999</v>
      </c>
      <c r="O153" s="52">
        <v>0.74160000000000004</v>
      </c>
      <c r="P153" s="53">
        <v>0.74819999999999998</v>
      </c>
    </row>
    <row r="154" spans="3:16">
      <c r="C154" s="42"/>
      <c r="D154" s="43">
        <v>2</v>
      </c>
      <c r="E154" s="44">
        <v>0.22</v>
      </c>
      <c r="F154" s="44">
        <v>0.28260000000000002</v>
      </c>
      <c r="G154" s="44">
        <v>0.21410000000000001</v>
      </c>
      <c r="H154" s="44">
        <v>0.23430000000000001</v>
      </c>
      <c r="I154" s="44">
        <v>0.37769999999999998</v>
      </c>
      <c r="J154" s="44">
        <v>0.39029999999999998</v>
      </c>
      <c r="K154" s="44">
        <v>0.60450000000000004</v>
      </c>
      <c r="L154" s="44">
        <v>0.62660000000000005</v>
      </c>
      <c r="M154" s="44">
        <v>0.78180000000000005</v>
      </c>
      <c r="N154" s="44">
        <v>0.77980000000000005</v>
      </c>
      <c r="O154" s="44">
        <v>0.76770000000000005</v>
      </c>
      <c r="P154" s="45">
        <v>0.76829999999999998</v>
      </c>
    </row>
    <row r="155" spans="3:16">
      <c r="C155" s="42"/>
      <c r="D155" s="43">
        <v>3</v>
      </c>
      <c r="E155" s="44">
        <v>0.22900000000000001</v>
      </c>
      <c r="F155" s="44">
        <v>0.29139999999999999</v>
      </c>
      <c r="G155" s="44">
        <v>0.222</v>
      </c>
      <c r="H155" s="44">
        <v>0.2399</v>
      </c>
      <c r="I155" s="44">
        <v>0.39119999999999999</v>
      </c>
      <c r="J155" s="44">
        <v>0.40410000000000001</v>
      </c>
      <c r="K155" s="44">
        <v>0.59889999999999999</v>
      </c>
      <c r="L155" s="44">
        <v>0.63660000000000005</v>
      </c>
      <c r="M155" s="44">
        <v>0.78290000000000004</v>
      </c>
      <c r="N155" s="44">
        <v>0.79269999999999996</v>
      </c>
      <c r="O155" s="44">
        <v>0.77780000000000005</v>
      </c>
      <c r="P155" s="45">
        <v>0.75139999999999996</v>
      </c>
    </row>
    <row r="156" spans="3:16">
      <c r="C156" s="42"/>
      <c r="D156" s="43">
        <v>4</v>
      </c>
      <c r="E156" s="44">
        <v>0.2336</v>
      </c>
      <c r="F156" s="44">
        <v>0.29580000000000001</v>
      </c>
      <c r="G156" s="44">
        <v>0.22600000000000001</v>
      </c>
      <c r="H156" s="44">
        <v>0.24310000000000001</v>
      </c>
      <c r="I156" s="44">
        <v>0.3947</v>
      </c>
      <c r="J156" s="44">
        <v>0.4138</v>
      </c>
      <c r="K156" s="44">
        <v>0.59630000000000005</v>
      </c>
      <c r="L156" s="44">
        <v>0.65169999999999995</v>
      </c>
      <c r="M156" s="44">
        <v>0.77490000000000003</v>
      </c>
      <c r="N156" s="44">
        <v>0.79679999999999995</v>
      </c>
      <c r="O156" s="44">
        <v>0.77959999999999996</v>
      </c>
      <c r="P156" s="45">
        <v>0.75290000000000001</v>
      </c>
    </row>
    <row r="157" spans="3:16">
      <c r="C157" s="42"/>
      <c r="D157" s="43">
        <v>5</v>
      </c>
      <c r="E157" s="44">
        <v>0.2346</v>
      </c>
      <c r="F157" s="44">
        <v>0.29720000000000002</v>
      </c>
      <c r="G157" s="44">
        <v>0.22559999999999999</v>
      </c>
      <c r="H157" s="44">
        <v>0.24249999999999999</v>
      </c>
      <c r="I157" s="44">
        <v>0.3916</v>
      </c>
      <c r="J157" s="44">
        <v>0.42530000000000001</v>
      </c>
      <c r="K157" s="44">
        <v>0.60319999999999996</v>
      </c>
      <c r="L157" s="44">
        <v>0.64870000000000005</v>
      </c>
      <c r="M157" s="44">
        <v>0.76259999999999994</v>
      </c>
      <c r="N157" s="44">
        <v>0.79269999999999996</v>
      </c>
      <c r="O157" s="44">
        <v>0.77639999999999998</v>
      </c>
      <c r="P157" s="45">
        <v>0.75700000000000001</v>
      </c>
    </row>
    <row r="158" spans="3:16">
      <c r="C158" s="42"/>
      <c r="D158" s="43">
        <v>6</v>
      </c>
      <c r="E158" s="44">
        <v>0.23100000000000001</v>
      </c>
      <c r="F158" s="44">
        <v>0.28860000000000002</v>
      </c>
      <c r="G158" s="44">
        <v>0.22420000000000001</v>
      </c>
      <c r="H158" s="44">
        <v>0.22650000000000001</v>
      </c>
      <c r="I158" s="44">
        <v>0.37619999999999998</v>
      </c>
      <c r="J158" s="44">
        <v>0.43070000000000003</v>
      </c>
      <c r="K158" s="44">
        <v>0.59370000000000001</v>
      </c>
      <c r="L158" s="44">
        <v>0.63800000000000001</v>
      </c>
      <c r="M158" s="44">
        <v>0.76470000000000005</v>
      </c>
      <c r="N158" s="44">
        <v>0.78249999999999997</v>
      </c>
      <c r="O158" s="44">
        <v>0.76629999999999998</v>
      </c>
      <c r="P158" s="45">
        <v>0.75849999999999995</v>
      </c>
    </row>
    <row r="159" spans="3:16">
      <c r="C159" s="42"/>
      <c r="D159" s="43">
        <v>7</v>
      </c>
      <c r="E159" s="44">
        <v>0.22739999999999999</v>
      </c>
      <c r="F159" s="44">
        <v>0.28589999999999999</v>
      </c>
      <c r="G159" s="44">
        <v>0.21210000000000001</v>
      </c>
      <c r="H159" s="44">
        <v>0.21959999999999999</v>
      </c>
      <c r="I159" s="44">
        <v>0.34939999999999999</v>
      </c>
      <c r="J159" s="44">
        <v>0.4173</v>
      </c>
      <c r="K159" s="44">
        <v>0.54239999999999999</v>
      </c>
      <c r="L159" s="44">
        <v>0.62109999999999999</v>
      </c>
      <c r="M159" s="44">
        <v>0.76129999999999998</v>
      </c>
      <c r="N159" s="44">
        <v>0.75990000000000002</v>
      </c>
      <c r="O159" s="44">
        <v>0.754</v>
      </c>
      <c r="P159" s="45">
        <v>0.76919999999999999</v>
      </c>
    </row>
    <row r="160" spans="3:16">
      <c r="C160" s="42"/>
      <c r="D160" s="43">
        <v>8</v>
      </c>
      <c r="E160" s="44">
        <v>0.2165</v>
      </c>
      <c r="F160" s="44">
        <v>0.28070000000000001</v>
      </c>
      <c r="G160" s="44">
        <v>0.19500000000000001</v>
      </c>
      <c r="H160" s="44">
        <v>0.20200000000000001</v>
      </c>
      <c r="I160" s="44">
        <v>0.32650000000000001</v>
      </c>
      <c r="J160" s="44">
        <v>0.40939999999999999</v>
      </c>
      <c r="K160" s="44">
        <v>0.50290000000000001</v>
      </c>
      <c r="L160" s="44">
        <v>0.60660000000000003</v>
      </c>
      <c r="M160" s="44">
        <v>0.80069999999999997</v>
      </c>
      <c r="N160" s="44">
        <v>0.74</v>
      </c>
      <c r="O160" s="44">
        <v>0.72750000000000004</v>
      </c>
      <c r="P160" s="45">
        <v>0.7702</v>
      </c>
    </row>
    <row r="161" spans="3:16">
      <c r="C161" s="42"/>
      <c r="D161" s="43">
        <v>9</v>
      </c>
      <c r="E161" s="44">
        <v>0.19450000000000001</v>
      </c>
      <c r="F161" s="44">
        <v>0.28079999999999999</v>
      </c>
      <c r="G161" s="44">
        <v>0.17960000000000001</v>
      </c>
      <c r="H161" s="44">
        <v>0.18759999999999999</v>
      </c>
      <c r="I161" s="44">
        <v>0.29930000000000001</v>
      </c>
      <c r="J161" s="44">
        <v>0.38080000000000003</v>
      </c>
      <c r="K161" s="44">
        <v>0.4713</v>
      </c>
      <c r="L161" s="44">
        <v>0.60370000000000001</v>
      </c>
      <c r="M161" s="44">
        <v>0.80279999999999996</v>
      </c>
      <c r="N161" s="44">
        <v>0.7389</v>
      </c>
      <c r="O161" s="44">
        <v>0.70209999999999995</v>
      </c>
      <c r="P161" s="45">
        <v>0.76</v>
      </c>
    </row>
    <row r="162" spans="3:16">
      <c r="C162" s="42"/>
      <c r="D162" s="43">
        <v>10</v>
      </c>
      <c r="E162" s="44">
        <v>0.18279999999999999</v>
      </c>
      <c r="F162" s="44">
        <v>0.35399999999999998</v>
      </c>
      <c r="G162" s="44">
        <v>0.17169999999999999</v>
      </c>
      <c r="H162" s="44">
        <v>0.188</v>
      </c>
      <c r="I162" s="44">
        <v>0.2878</v>
      </c>
      <c r="J162" s="44">
        <v>0.36330000000000001</v>
      </c>
      <c r="K162" s="44">
        <v>0.45600000000000002</v>
      </c>
      <c r="L162" s="44">
        <v>0.59009999999999996</v>
      </c>
      <c r="M162" s="44">
        <v>0.79210000000000003</v>
      </c>
      <c r="N162" s="44">
        <v>0.73480000000000001</v>
      </c>
      <c r="O162" s="44">
        <v>0.68779999999999997</v>
      </c>
      <c r="P162" s="45">
        <v>0.75729999999999997</v>
      </c>
    </row>
    <row r="163" spans="3:16">
      <c r="C163" s="42"/>
      <c r="D163" s="43">
        <v>11</v>
      </c>
      <c r="E163" s="44">
        <v>0.17649999999999999</v>
      </c>
      <c r="F163" s="44">
        <v>0.35220000000000001</v>
      </c>
      <c r="G163" s="44">
        <v>0.16889999999999999</v>
      </c>
      <c r="H163" s="44">
        <v>0.20080000000000001</v>
      </c>
      <c r="I163" s="44">
        <v>0.28029999999999999</v>
      </c>
      <c r="J163" s="44">
        <v>0.3669</v>
      </c>
      <c r="K163" s="44">
        <v>0.44579999999999997</v>
      </c>
      <c r="L163" s="44">
        <v>0.57679999999999998</v>
      </c>
      <c r="M163" s="44">
        <v>0.78449999999999998</v>
      </c>
      <c r="N163" s="44">
        <v>0.73</v>
      </c>
      <c r="O163" s="44">
        <v>0.68100000000000005</v>
      </c>
      <c r="P163" s="45">
        <v>0.76119999999999999</v>
      </c>
    </row>
    <row r="164" spans="3:16">
      <c r="C164" s="42"/>
      <c r="D164" s="43">
        <v>12</v>
      </c>
      <c r="E164" s="44">
        <v>0.1784</v>
      </c>
      <c r="F164" s="44">
        <v>0.34939999999999999</v>
      </c>
      <c r="G164" s="44">
        <v>0.1704</v>
      </c>
      <c r="H164" s="44">
        <v>0.20649999999999999</v>
      </c>
      <c r="I164" s="44">
        <v>0.28370000000000001</v>
      </c>
      <c r="J164" s="44">
        <v>0.37880000000000003</v>
      </c>
      <c r="K164" s="44">
        <v>0.4476</v>
      </c>
      <c r="L164" s="44">
        <v>0.58379999999999999</v>
      </c>
      <c r="M164" s="44">
        <v>0.78120000000000001</v>
      </c>
      <c r="N164" s="44">
        <v>0.73029999999999995</v>
      </c>
      <c r="O164" s="44">
        <v>0.67989999999999995</v>
      </c>
      <c r="P164" s="45">
        <v>0.76349999999999996</v>
      </c>
    </row>
    <row r="165" spans="3:16">
      <c r="C165" s="42"/>
      <c r="D165" s="43">
        <v>13</v>
      </c>
      <c r="E165" s="44">
        <v>0.19470000000000001</v>
      </c>
      <c r="F165" s="44">
        <v>0.35589999999999999</v>
      </c>
      <c r="G165" s="44">
        <v>0.17510000000000001</v>
      </c>
      <c r="H165" s="44">
        <v>0.2303</v>
      </c>
      <c r="I165" s="44">
        <v>0.28620000000000001</v>
      </c>
      <c r="J165" s="44">
        <v>0.38829999999999998</v>
      </c>
      <c r="K165" s="44">
        <v>0.45989999999999998</v>
      </c>
      <c r="L165" s="44">
        <v>0.60770000000000002</v>
      </c>
      <c r="M165" s="44">
        <v>0.78349999999999997</v>
      </c>
      <c r="N165" s="44">
        <v>0.73150000000000004</v>
      </c>
      <c r="O165" s="44">
        <v>0.68520000000000003</v>
      </c>
      <c r="P165" s="45">
        <v>0.76470000000000005</v>
      </c>
    </row>
    <row r="166" spans="3:16">
      <c r="C166" s="42"/>
      <c r="D166" s="43">
        <v>14</v>
      </c>
      <c r="E166" s="44">
        <v>0.21290000000000001</v>
      </c>
      <c r="F166" s="44">
        <v>0.36009999999999998</v>
      </c>
      <c r="G166" s="44">
        <v>0.1706</v>
      </c>
      <c r="H166" s="44">
        <v>0.22409999999999999</v>
      </c>
      <c r="I166" s="44">
        <v>0.28989999999999999</v>
      </c>
      <c r="J166" s="44">
        <v>0.39069999999999999</v>
      </c>
      <c r="K166" s="44">
        <v>0.4476</v>
      </c>
      <c r="L166" s="44">
        <v>0.58879999999999999</v>
      </c>
      <c r="M166" s="44">
        <v>0.78510000000000002</v>
      </c>
      <c r="N166" s="44">
        <v>0.71479999999999999</v>
      </c>
      <c r="O166" s="44">
        <v>0.68400000000000005</v>
      </c>
      <c r="P166" s="45">
        <v>0.76539999999999997</v>
      </c>
    </row>
    <row r="167" spans="3:16">
      <c r="C167" s="42"/>
      <c r="D167" s="43">
        <v>15</v>
      </c>
      <c r="E167" s="44">
        <v>0.2087</v>
      </c>
      <c r="F167" s="44">
        <v>0.36080000000000001</v>
      </c>
      <c r="G167" s="44">
        <v>0.1694</v>
      </c>
      <c r="H167" s="44">
        <v>0.21829999999999999</v>
      </c>
      <c r="I167" s="44">
        <v>0.28820000000000001</v>
      </c>
      <c r="J167" s="44">
        <v>0.3906</v>
      </c>
      <c r="K167" s="44">
        <v>0.43840000000000001</v>
      </c>
      <c r="L167" s="44">
        <v>0.5776</v>
      </c>
      <c r="M167" s="44">
        <v>0.78590000000000004</v>
      </c>
      <c r="N167" s="44">
        <v>0.69520000000000004</v>
      </c>
      <c r="O167" s="44">
        <v>0.67900000000000005</v>
      </c>
      <c r="P167" s="45">
        <v>0.76590000000000003</v>
      </c>
    </row>
    <row r="168" spans="3:16">
      <c r="C168" s="42"/>
      <c r="D168" s="43">
        <v>16</v>
      </c>
      <c r="E168" s="44">
        <v>0.20860000000000001</v>
      </c>
      <c r="F168" s="44">
        <v>0.36</v>
      </c>
      <c r="G168" s="44">
        <v>0.17199999999999999</v>
      </c>
      <c r="H168" s="44">
        <v>0.21299999999999999</v>
      </c>
      <c r="I168" s="44">
        <v>0.28610000000000002</v>
      </c>
      <c r="J168" s="44">
        <v>0.39439999999999997</v>
      </c>
      <c r="K168" s="44">
        <v>0.43540000000000001</v>
      </c>
      <c r="L168" s="44">
        <v>0.56710000000000005</v>
      </c>
      <c r="M168" s="44">
        <v>0.78510000000000002</v>
      </c>
      <c r="N168" s="44">
        <v>0.69889999999999997</v>
      </c>
      <c r="O168" s="44">
        <v>0.66859999999999997</v>
      </c>
      <c r="P168" s="45">
        <v>0.76529999999999998</v>
      </c>
    </row>
    <row r="169" spans="3:16">
      <c r="C169" s="42"/>
      <c r="D169" s="43">
        <v>17</v>
      </c>
      <c r="E169" s="44">
        <v>0.20430000000000001</v>
      </c>
      <c r="F169" s="44">
        <v>0.36170000000000002</v>
      </c>
      <c r="G169" s="44">
        <v>0.17610000000000001</v>
      </c>
      <c r="H169" s="44">
        <v>0.21740000000000001</v>
      </c>
      <c r="I169" s="44">
        <v>0.2954</v>
      </c>
      <c r="J169" s="44">
        <v>0.38719999999999999</v>
      </c>
      <c r="K169" s="44">
        <v>0.436</v>
      </c>
      <c r="L169" s="44">
        <v>0.56630000000000003</v>
      </c>
      <c r="M169" s="44">
        <v>0.77910000000000001</v>
      </c>
      <c r="N169" s="44">
        <v>0.69510000000000005</v>
      </c>
      <c r="O169" s="44">
        <v>0.68310000000000004</v>
      </c>
      <c r="P169" s="45">
        <v>0.76600000000000001</v>
      </c>
    </row>
    <row r="170" spans="3:16">
      <c r="C170" s="42"/>
      <c r="D170" s="43">
        <v>18</v>
      </c>
      <c r="E170" s="44">
        <v>0.2117</v>
      </c>
      <c r="F170" s="44">
        <v>0.25340000000000001</v>
      </c>
      <c r="G170" s="44">
        <v>0.1883</v>
      </c>
      <c r="H170" s="44">
        <v>0.24460000000000001</v>
      </c>
      <c r="I170" s="44">
        <v>0.29849999999999999</v>
      </c>
      <c r="J170" s="44">
        <v>0.35610000000000003</v>
      </c>
      <c r="K170" s="44">
        <v>0.44009999999999999</v>
      </c>
      <c r="L170" s="44">
        <v>0.5726</v>
      </c>
      <c r="M170" s="44">
        <v>0.76329999999999998</v>
      </c>
      <c r="N170" s="44">
        <v>0.70140000000000002</v>
      </c>
      <c r="O170" s="44">
        <v>0.68889999999999996</v>
      </c>
      <c r="P170" s="45">
        <v>0.76729999999999998</v>
      </c>
    </row>
    <row r="171" spans="3:16">
      <c r="C171" s="42"/>
      <c r="D171" s="43">
        <v>19</v>
      </c>
      <c r="E171" s="44">
        <v>0.1976</v>
      </c>
      <c r="F171" s="44">
        <v>0.2341</v>
      </c>
      <c r="G171" s="44">
        <v>0.18579999999999999</v>
      </c>
      <c r="H171" s="44">
        <v>0.2359</v>
      </c>
      <c r="I171" s="44">
        <v>0.28899999999999998</v>
      </c>
      <c r="J171" s="44">
        <v>0.34129999999999999</v>
      </c>
      <c r="K171" s="44">
        <v>0.40970000000000001</v>
      </c>
      <c r="L171" s="44">
        <v>0.53759999999999997</v>
      </c>
      <c r="M171" s="44">
        <v>0.76149999999999995</v>
      </c>
      <c r="N171" s="44">
        <v>0.68079999999999996</v>
      </c>
      <c r="O171" s="44">
        <v>0.70350000000000001</v>
      </c>
      <c r="P171" s="45">
        <v>0.76429999999999998</v>
      </c>
    </row>
    <row r="172" spans="3:16">
      <c r="C172" s="42"/>
      <c r="D172" s="43">
        <v>20</v>
      </c>
      <c r="E172" s="44">
        <v>0.19400000000000001</v>
      </c>
      <c r="F172" s="44">
        <v>0.2326</v>
      </c>
      <c r="G172" s="44">
        <v>0.1706</v>
      </c>
      <c r="H172" s="44">
        <v>0.2329</v>
      </c>
      <c r="I172" s="44">
        <v>0.28849999999999998</v>
      </c>
      <c r="J172" s="44">
        <v>0.3543</v>
      </c>
      <c r="K172" s="44">
        <v>0.41970000000000002</v>
      </c>
      <c r="L172" s="44">
        <v>0.5454</v>
      </c>
      <c r="M172" s="44">
        <v>0.76449999999999996</v>
      </c>
      <c r="N172" s="44">
        <v>0.67549999999999999</v>
      </c>
      <c r="O172" s="44">
        <v>0.69059999999999999</v>
      </c>
      <c r="P172" s="45">
        <v>0.73729999999999996</v>
      </c>
    </row>
    <row r="173" spans="3:16">
      <c r="C173" s="42"/>
      <c r="D173" s="43">
        <v>21</v>
      </c>
      <c r="E173" s="44">
        <v>0.18010000000000001</v>
      </c>
      <c r="F173" s="44">
        <v>0.214</v>
      </c>
      <c r="G173" s="44">
        <v>0.1782</v>
      </c>
      <c r="H173" s="44">
        <v>0.2382</v>
      </c>
      <c r="I173" s="44">
        <v>0.26869999999999999</v>
      </c>
      <c r="J173" s="44">
        <v>0.37390000000000001</v>
      </c>
      <c r="K173" s="44">
        <v>0.43630000000000002</v>
      </c>
      <c r="L173" s="44">
        <v>0.56269999999999998</v>
      </c>
      <c r="M173" s="44">
        <v>0.73709999999999998</v>
      </c>
      <c r="N173" s="44">
        <v>0.68540000000000001</v>
      </c>
      <c r="O173" s="44">
        <v>0.68520000000000003</v>
      </c>
      <c r="P173" s="45">
        <v>0.71960000000000002</v>
      </c>
    </row>
    <row r="174" spans="3:16">
      <c r="C174" s="42"/>
      <c r="D174" s="43">
        <v>22</v>
      </c>
      <c r="E174" s="44">
        <v>0.17949999999999999</v>
      </c>
      <c r="F174" s="44">
        <v>0.22070000000000001</v>
      </c>
      <c r="G174" s="44">
        <v>0.17899999999999999</v>
      </c>
      <c r="H174" s="44">
        <v>0.23</v>
      </c>
      <c r="I174" s="44">
        <v>0.25919999999999999</v>
      </c>
      <c r="J174" s="44">
        <v>0.36430000000000001</v>
      </c>
      <c r="K174" s="44">
        <v>0.43659999999999999</v>
      </c>
      <c r="L174" s="44">
        <v>0.55789999999999995</v>
      </c>
      <c r="M174" s="44">
        <v>0.73919999999999997</v>
      </c>
      <c r="N174" s="44">
        <v>0.68440000000000001</v>
      </c>
      <c r="O174" s="44">
        <v>0.69359999999999999</v>
      </c>
      <c r="P174" s="45">
        <v>0.71640000000000004</v>
      </c>
    </row>
    <row r="175" spans="3:16">
      <c r="C175" s="42"/>
      <c r="D175" s="43">
        <v>23</v>
      </c>
      <c r="E175" s="44">
        <v>0.1754</v>
      </c>
      <c r="F175" s="44">
        <v>0.2263</v>
      </c>
      <c r="G175" s="44">
        <v>0.18559999999999999</v>
      </c>
      <c r="H175" s="44">
        <v>0.2253</v>
      </c>
      <c r="I175" s="44">
        <v>0.26919999999999999</v>
      </c>
      <c r="J175" s="44">
        <v>0.38490000000000002</v>
      </c>
      <c r="K175" s="44">
        <v>0.46439999999999998</v>
      </c>
      <c r="L175" s="44">
        <v>0.5887</v>
      </c>
      <c r="M175" s="44">
        <v>0.75190000000000001</v>
      </c>
      <c r="N175" s="44">
        <v>0.6996</v>
      </c>
      <c r="O175" s="44">
        <v>0.69259999999999999</v>
      </c>
      <c r="P175" s="45">
        <v>0.72519999999999996</v>
      </c>
    </row>
    <row r="176" spans="3:16" ht="15.75" thickBot="1">
      <c r="C176" s="46"/>
      <c r="D176" s="47">
        <v>24</v>
      </c>
      <c r="E176" s="48">
        <v>0.183</v>
      </c>
      <c r="F176" s="48">
        <v>0.2233</v>
      </c>
      <c r="G176" s="48">
        <v>0.18410000000000001</v>
      </c>
      <c r="H176" s="48">
        <v>0.2465</v>
      </c>
      <c r="I176" s="48">
        <v>0.2913</v>
      </c>
      <c r="J176" s="48">
        <v>0.41620000000000001</v>
      </c>
      <c r="K176" s="48">
        <v>0.51149999999999995</v>
      </c>
      <c r="L176" s="48">
        <v>0.59109999999999996</v>
      </c>
      <c r="M176" s="48">
        <v>0.76680000000000004</v>
      </c>
      <c r="N176" s="48">
        <v>0.72940000000000005</v>
      </c>
      <c r="O176" s="48">
        <v>0.70830000000000004</v>
      </c>
      <c r="P176" s="49">
        <v>0.74650000000000005</v>
      </c>
    </row>
    <row r="177" spans="3:16" ht="15.75" thickTop="1">
      <c r="C177" s="50">
        <v>6</v>
      </c>
      <c r="D177" s="51">
        <v>1</v>
      </c>
      <c r="E177" s="52">
        <v>0.19850000000000001</v>
      </c>
      <c r="F177" s="52">
        <v>0.1757</v>
      </c>
      <c r="G177" s="52">
        <v>0.1734</v>
      </c>
      <c r="H177" s="52">
        <v>0.25340000000000001</v>
      </c>
      <c r="I177" s="52">
        <v>0.31669999999999998</v>
      </c>
      <c r="J177" s="52">
        <v>0.443</v>
      </c>
      <c r="K177" s="52">
        <v>0.55620000000000003</v>
      </c>
      <c r="L177" s="52">
        <v>0.60880000000000001</v>
      </c>
      <c r="M177" s="52">
        <v>0.78129999999999999</v>
      </c>
      <c r="N177" s="52">
        <v>0.71609999999999996</v>
      </c>
      <c r="O177" s="52">
        <v>0.72860000000000003</v>
      </c>
      <c r="P177" s="53">
        <v>0.75539999999999996</v>
      </c>
    </row>
    <row r="178" spans="3:16">
      <c r="C178" s="42"/>
      <c r="D178" s="43">
        <v>2</v>
      </c>
      <c r="E178" s="44">
        <v>0.21199999999999999</v>
      </c>
      <c r="F178" s="44">
        <v>0.1676</v>
      </c>
      <c r="G178" s="44">
        <v>0.18260000000000001</v>
      </c>
      <c r="H178" s="44">
        <v>0.24160000000000001</v>
      </c>
      <c r="I178" s="44">
        <v>0.33960000000000001</v>
      </c>
      <c r="J178" s="44">
        <v>0.46460000000000001</v>
      </c>
      <c r="K178" s="44">
        <v>0.58730000000000004</v>
      </c>
      <c r="L178" s="44">
        <v>0.625</v>
      </c>
      <c r="M178" s="44">
        <v>0.76770000000000005</v>
      </c>
      <c r="N178" s="44">
        <v>0.71209999999999996</v>
      </c>
      <c r="O178" s="44">
        <v>0.75280000000000002</v>
      </c>
      <c r="P178" s="45">
        <v>0.74609999999999999</v>
      </c>
    </row>
    <row r="179" spans="3:16">
      <c r="C179" s="42"/>
      <c r="D179" s="43">
        <v>3</v>
      </c>
      <c r="E179" s="44">
        <v>0.21920000000000001</v>
      </c>
      <c r="F179" s="44">
        <v>0.17580000000000001</v>
      </c>
      <c r="G179" s="44">
        <v>0.187</v>
      </c>
      <c r="H179" s="44">
        <v>0.24970000000000001</v>
      </c>
      <c r="I179" s="44">
        <v>0.35189999999999999</v>
      </c>
      <c r="J179" s="44">
        <v>0.48139999999999999</v>
      </c>
      <c r="K179" s="44">
        <v>0.60540000000000005</v>
      </c>
      <c r="L179" s="44">
        <v>0.63419999999999999</v>
      </c>
      <c r="M179" s="44">
        <v>0.75900000000000001</v>
      </c>
      <c r="N179" s="44">
        <v>0.72030000000000005</v>
      </c>
      <c r="O179" s="44">
        <v>0.76700000000000002</v>
      </c>
      <c r="P179" s="45">
        <v>0.749</v>
      </c>
    </row>
    <row r="180" spans="3:16">
      <c r="C180" s="42"/>
      <c r="D180" s="43">
        <v>4</v>
      </c>
      <c r="E180" s="44">
        <v>0.22420000000000001</v>
      </c>
      <c r="F180" s="44">
        <v>0.1794</v>
      </c>
      <c r="G180" s="44">
        <v>0.18820000000000001</v>
      </c>
      <c r="H180" s="44">
        <v>0.25259999999999999</v>
      </c>
      <c r="I180" s="44">
        <v>0.35599999999999998</v>
      </c>
      <c r="J180" s="44">
        <v>0.49280000000000002</v>
      </c>
      <c r="K180" s="44">
        <v>0.61070000000000002</v>
      </c>
      <c r="L180" s="44">
        <v>0.63639999999999997</v>
      </c>
      <c r="M180" s="44">
        <v>0.75690000000000002</v>
      </c>
      <c r="N180" s="44">
        <v>0.72409999999999997</v>
      </c>
      <c r="O180" s="44">
        <v>0.77380000000000004</v>
      </c>
      <c r="P180" s="45">
        <v>0.75109999999999999</v>
      </c>
    </row>
    <row r="181" spans="3:16">
      <c r="C181" s="42"/>
      <c r="D181" s="43">
        <v>5</v>
      </c>
      <c r="E181" s="44">
        <v>0.2258</v>
      </c>
      <c r="F181" s="44">
        <v>0.18010000000000001</v>
      </c>
      <c r="G181" s="44">
        <v>0.18759999999999999</v>
      </c>
      <c r="H181" s="44">
        <v>0.25090000000000001</v>
      </c>
      <c r="I181" s="44">
        <v>0.35399999999999998</v>
      </c>
      <c r="J181" s="44">
        <v>0.50009999999999999</v>
      </c>
      <c r="K181" s="44">
        <v>0.6048</v>
      </c>
      <c r="L181" s="44">
        <v>0.63439999999999996</v>
      </c>
      <c r="M181" s="44">
        <v>0.76259999999999994</v>
      </c>
      <c r="N181" s="44">
        <v>0.72099999999999997</v>
      </c>
      <c r="O181" s="44">
        <v>0.77700000000000002</v>
      </c>
      <c r="P181" s="45">
        <v>0.75149999999999995</v>
      </c>
    </row>
    <row r="182" spans="3:16">
      <c r="C182" s="42"/>
      <c r="D182" s="43">
        <v>6</v>
      </c>
      <c r="E182" s="44">
        <v>0.2233</v>
      </c>
      <c r="F182" s="44">
        <v>0.18049999999999999</v>
      </c>
      <c r="G182" s="44">
        <v>0.192</v>
      </c>
      <c r="H182" s="44">
        <v>0.24440000000000001</v>
      </c>
      <c r="I182" s="44">
        <v>0.34250000000000003</v>
      </c>
      <c r="J182" s="44">
        <v>0.48309999999999997</v>
      </c>
      <c r="K182" s="44">
        <v>0.58189999999999997</v>
      </c>
      <c r="L182" s="44">
        <v>0.62609999999999999</v>
      </c>
      <c r="M182" s="44">
        <v>0.76459999999999995</v>
      </c>
      <c r="N182" s="44">
        <v>0.7147</v>
      </c>
      <c r="O182" s="44">
        <v>0.77600000000000002</v>
      </c>
      <c r="P182" s="45">
        <v>0.74350000000000005</v>
      </c>
    </row>
    <row r="183" spans="3:16">
      <c r="C183" s="42"/>
      <c r="D183" s="43">
        <v>7</v>
      </c>
      <c r="E183" s="44">
        <v>0.21890000000000001</v>
      </c>
      <c r="F183" s="44">
        <v>0.17760000000000001</v>
      </c>
      <c r="G183" s="44">
        <v>0.19969999999999999</v>
      </c>
      <c r="H183" s="44">
        <v>0.22839999999999999</v>
      </c>
      <c r="I183" s="44">
        <v>0.3211</v>
      </c>
      <c r="J183" s="44">
        <v>0.46970000000000001</v>
      </c>
      <c r="K183" s="44">
        <v>0.54410000000000003</v>
      </c>
      <c r="L183" s="44">
        <v>0.6119</v>
      </c>
      <c r="M183" s="44">
        <v>0.76790000000000003</v>
      </c>
      <c r="N183" s="44">
        <v>0.72230000000000005</v>
      </c>
      <c r="O183" s="44">
        <v>0.78459999999999996</v>
      </c>
      <c r="P183" s="45">
        <v>0.74809999999999999</v>
      </c>
    </row>
    <row r="184" spans="3:16">
      <c r="C184" s="42"/>
      <c r="D184" s="43">
        <v>8</v>
      </c>
      <c r="E184" s="44">
        <v>0.2051</v>
      </c>
      <c r="F184" s="44">
        <v>0.17879999999999999</v>
      </c>
      <c r="G184" s="44">
        <v>0.18149999999999999</v>
      </c>
      <c r="H184" s="44">
        <v>0.2107</v>
      </c>
      <c r="I184" s="44">
        <v>0.30249999999999999</v>
      </c>
      <c r="J184" s="44">
        <v>0.48770000000000002</v>
      </c>
      <c r="K184" s="44">
        <v>0.50990000000000002</v>
      </c>
      <c r="L184" s="44">
        <v>0.59899999999999998</v>
      </c>
      <c r="M184" s="44">
        <v>0.77470000000000006</v>
      </c>
      <c r="N184" s="44">
        <v>0.71719999999999995</v>
      </c>
      <c r="O184" s="44">
        <v>0.77510000000000001</v>
      </c>
      <c r="P184" s="45">
        <v>0.74519999999999997</v>
      </c>
    </row>
    <row r="185" spans="3:16">
      <c r="C185" s="42"/>
      <c r="D185" s="43">
        <v>9</v>
      </c>
      <c r="E185" s="44">
        <v>0.1918</v>
      </c>
      <c r="F185" s="44">
        <v>0.16869999999999999</v>
      </c>
      <c r="G185" s="44">
        <v>0.1666</v>
      </c>
      <c r="H185" s="44">
        <v>0.19270000000000001</v>
      </c>
      <c r="I185" s="44">
        <v>0.28000000000000003</v>
      </c>
      <c r="J185" s="44">
        <v>0.46929999999999999</v>
      </c>
      <c r="K185" s="44">
        <v>0.47189999999999999</v>
      </c>
      <c r="L185" s="44">
        <v>0.58720000000000006</v>
      </c>
      <c r="M185" s="44">
        <v>0.75090000000000001</v>
      </c>
      <c r="N185" s="44">
        <v>0.70740000000000003</v>
      </c>
      <c r="O185" s="44">
        <v>0.75700000000000001</v>
      </c>
      <c r="P185" s="45">
        <v>0.71079999999999999</v>
      </c>
    </row>
    <row r="186" spans="3:16">
      <c r="C186" s="42"/>
      <c r="D186" s="43">
        <v>10</v>
      </c>
      <c r="E186" s="44">
        <v>0.20749999999999999</v>
      </c>
      <c r="F186" s="44">
        <v>0.16159999999999999</v>
      </c>
      <c r="G186" s="44">
        <v>0.1542</v>
      </c>
      <c r="H186" s="44">
        <v>0.1862</v>
      </c>
      <c r="I186" s="44">
        <v>0.2707</v>
      </c>
      <c r="J186" s="44">
        <v>0.46439999999999998</v>
      </c>
      <c r="K186" s="44">
        <v>0.45739999999999997</v>
      </c>
      <c r="L186" s="44">
        <v>0.57230000000000003</v>
      </c>
      <c r="M186" s="44">
        <v>0.73970000000000002</v>
      </c>
      <c r="N186" s="44">
        <v>0.69950000000000001</v>
      </c>
      <c r="O186" s="44">
        <v>0.74160000000000004</v>
      </c>
      <c r="P186" s="45">
        <v>0.69310000000000005</v>
      </c>
    </row>
    <row r="187" spans="3:16">
      <c r="C187" s="42"/>
      <c r="D187" s="43">
        <v>11</v>
      </c>
      <c r="E187" s="44">
        <v>0.23849999999999999</v>
      </c>
      <c r="F187" s="44">
        <v>0.15759999999999999</v>
      </c>
      <c r="G187" s="44">
        <v>0.15079999999999999</v>
      </c>
      <c r="H187" s="44">
        <v>0.18379999999999999</v>
      </c>
      <c r="I187" s="44">
        <v>0.2671</v>
      </c>
      <c r="J187" s="44">
        <v>0.45269999999999999</v>
      </c>
      <c r="K187" s="44">
        <v>0.44769999999999999</v>
      </c>
      <c r="L187" s="44">
        <v>0.5474</v>
      </c>
      <c r="M187" s="44">
        <v>0.73909999999999998</v>
      </c>
      <c r="N187" s="44">
        <v>0.68510000000000004</v>
      </c>
      <c r="O187" s="44">
        <v>0.72909999999999997</v>
      </c>
      <c r="P187" s="45">
        <v>0.68720000000000003</v>
      </c>
    </row>
    <row r="188" spans="3:16">
      <c r="C188" s="42"/>
      <c r="D188" s="43">
        <v>12</v>
      </c>
      <c r="E188" s="44">
        <v>0.25059999999999999</v>
      </c>
      <c r="F188" s="44">
        <v>0.15679999999999999</v>
      </c>
      <c r="G188" s="44">
        <v>0.15260000000000001</v>
      </c>
      <c r="H188" s="44">
        <v>0.17460000000000001</v>
      </c>
      <c r="I188" s="44">
        <v>0.2702</v>
      </c>
      <c r="J188" s="44">
        <v>0.44290000000000002</v>
      </c>
      <c r="K188" s="44">
        <v>0.44750000000000001</v>
      </c>
      <c r="L188" s="44">
        <v>0.55530000000000002</v>
      </c>
      <c r="M188" s="44">
        <v>0.73770000000000002</v>
      </c>
      <c r="N188" s="44">
        <v>0.6825</v>
      </c>
      <c r="O188" s="44">
        <v>0.72889999999999999</v>
      </c>
      <c r="P188" s="45">
        <v>0.69710000000000005</v>
      </c>
    </row>
    <row r="189" spans="3:16">
      <c r="C189" s="42"/>
      <c r="D189" s="43">
        <v>13</v>
      </c>
      <c r="E189" s="44">
        <v>0.26579999999999998</v>
      </c>
      <c r="F189" s="44">
        <v>0.1598</v>
      </c>
      <c r="G189" s="44">
        <v>0.1585</v>
      </c>
      <c r="H189" s="44">
        <v>0.18310000000000001</v>
      </c>
      <c r="I189" s="44">
        <v>0.2777</v>
      </c>
      <c r="J189" s="44">
        <v>0.4466</v>
      </c>
      <c r="K189" s="44">
        <v>0.45250000000000001</v>
      </c>
      <c r="L189" s="44">
        <v>0.56979999999999997</v>
      </c>
      <c r="M189" s="44">
        <v>0.73750000000000004</v>
      </c>
      <c r="N189" s="44">
        <v>0.68810000000000004</v>
      </c>
      <c r="O189" s="44">
        <v>0.73819999999999997</v>
      </c>
      <c r="P189" s="45">
        <v>0.71120000000000005</v>
      </c>
    </row>
    <row r="190" spans="3:16">
      <c r="C190" s="42"/>
      <c r="D190" s="43">
        <v>14</v>
      </c>
      <c r="E190" s="44">
        <v>0.27279999999999999</v>
      </c>
      <c r="F190" s="44">
        <v>0.1608</v>
      </c>
      <c r="G190" s="44">
        <v>0.15989999999999999</v>
      </c>
      <c r="H190" s="44">
        <v>0.18709999999999999</v>
      </c>
      <c r="I190" s="44">
        <v>0.27679999999999999</v>
      </c>
      <c r="J190" s="44">
        <v>0.4516</v>
      </c>
      <c r="K190" s="44">
        <v>0.43419999999999997</v>
      </c>
      <c r="L190" s="44">
        <v>0.56610000000000005</v>
      </c>
      <c r="M190" s="44">
        <v>0.73719999999999997</v>
      </c>
      <c r="N190" s="44">
        <v>0.68140000000000001</v>
      </c>
      <c r="O190" s="44">
        <v>0.73619999999999997</v>
      </c>
      <c r="P190" s="45">
        <v>0.70599999999999996</v>
      </c>
    </row>
    <row r="191" spans="3:16">
      <c r="C191" s="42"/>
      <c r="D191" s="43">
        <v>15</v>
      </c>
      <c r="E191" s="44">
        <v>0.2727</v>
      </c>
      <c r="F191" s="44">
        <v>0.16059999999999999</v>
      </c>
      <c r="G191" s="44">
        <v>0.1618</v>
      </c>
      <c r="H191" s="44">
        <v>0.1857</v>
      </c>
      <c r="I191" s="44">
        <v>0.27360000000000001</v>
      </c>
      <c r="J191" s="44">
        <v>0.45469999999999999</v>
      </c>
      <c r="K191" s="44">
        <v>0.4259</v>
      </c>
      <c r="L191" s="44">
        <v>0.55200000000000005</v>
      </c>
      <c r="M191" s="44">
        <v>0.73750000000000004</v>
      </c>
      <c r="N191" s="44">
        <v>0.67500000000000004</v>
      </c>
      <c r="O191" s="44">
        <v>0.73809999999999998</v>
      </c>
      <c r="P191" s="45">
        <v>0.69730000000000003</v>
      </c>
    </row>
    <row r="192" spans="3:16">
      <c r="C192" s="42"/>
      <c r="D192" s="43">
        <v>16</v>
      </c>
      <c r="E192" s="44">
        <v>0.27929999999999999</v>
      </c>
      <c r="F192" s="44">
        <v>0.16239999999999999</v>
      </c>
      <c r="G192" s="44">
        <v>0.16259999999999999</v>
      </c>
      <c r="H192" s="44">
        <v>0.18640000000000001</v>
      </c>
      <c r="I192" s="44">
        <v>0.2732</v>
      </c>
      <c r="J192" s="44">
        <v>0.45190000000000002</v>
      </c>
      <c r="K192" s="44">
        <v>0.40910000000000002</v>
      </c>
      <c r="L192" s="44">
        <v>0.5655</v>
      </c>
      <c r="M192" s="44">
        <v>0.7369</v>
      </c>
      <c r="N192" s="44">
        <v>0.67600000000000005</v>
      </c>
      <c r="O192" s="44">
        <v>0.74299999999999999</v>
      </c>
      <c r="P192" s="45">
        <v>0.69579999999999997</v>
      </c>
    </row>
    <row r="193" spans="3:16">
      <c r="C193" s="42"/>
      <c r="D193" s="43">
        <v>17</v>
      </c>
      <c r="E193" s="44">
        <v>0.29260000000000003</v>
      </c>
      <c r="F193" s="44">
        <v>0.1638</v>
      </c>
      <c r="G193" s="44">
        <v>0.1648</v>
      </c>
      <c r="H193" s="44">
        <v>0.1933</v>
      </c>
      <c r="I193" s="44">
        <v>0.27410000000000001</v>
      </c>
      <c r="J193" s="44">
        <v>0.4355</v>
      </c>
      <c r="K193" s="44">
        <v>0.41270000000000001</v>
      </c>
      <c r="L193" s="44">
        <v>0.56810000000000005</v>
      </c>
      <c r="M193" s="44">
        <v>0.73899999999999999</v>
      </c>
      <c r="N193" s="44">
        <v>0.68140000000000001</v>
      </c>
      <c r="O193" s="44">
        <v>0.74650000000000005</v>
      </c>
      <c r="P193" s="45">
        <v>0.70050000000000001</v>
      </c>
    </row>
    <row r="194" spans="3:16">
      <c r="C194" s="42"/>
      <c r="D194" s="43">
        <v>18</v>
      </c>
      <c r="E194" s="44">
        <v>0.25540000000000002</v>
      </c>
      <c r="F194" s="44">
        <v>0.16639999999999999</v>
      </c>
      <c r="G194" s="44">
        <v>0.1663</v>
      </c>
      <c r="H194" s="44">
        <v>0.21809999999999999</v>
      </c>
      <c r="I194" s="44">
        <v>0.28060000000000002</v>
      </c>
      <c r="J194" s="44">
        <v>0.37940000000000002</v>
      </c>
      <c r="K194" s="44">
        <v>0.42749999999999999</v>
      </c>
      <c r="L194" s="44">
        <v>0.58389999999999997</v>
      </c>
      <c r="M194" s="44">
        <v>0.73670000000000002</v>
      </c>
      <c r="N194" s="44">
        <v>0.68379999999999996</v>
      </c>
      <c r="O194" s="44">
        <v>0.74619999999999997</v>
      </c>
      <c r="P194" s="45">
        <v>0.71319999999999995</v>
      </c>
    </row>
    <row r="195" spans="3:16">
      <c r="C195" s="42"/>
      <c r="D195" s="43">
        <v>19</v>
      </c>
      <c r="E195" s="44">
        <v>0.25469999999999998</v>
      </c>
      <c r="F195" s="44">
        <v>0.1691</v>
      </c>
      <c r="G195" s="44">
        <v>0.14829999999999999</v>
      </c>
      <c r="H195" s="44">
        <v>0.2359</v>
      </c>
      <c r="I195" s="44">
        <v>0.26829999999999998</v>
      </c>
      <c r="J195" s="44">
        <v>0.3266</v>
      </c>
      <c r="K195" s="44">
        <v>0.40949999999999998</v>
      </c>
      <c r="L195" s="44">
        <v>0.54339999999999999</v>
      </c>
      <c r="M195" s="44">
        <v>0.76339999999999997</v>
      </c>
      <c r="N195" s="44">
        <v>0.69350000000000001</v>
      </c>
      <c r="O195" s="44">
        <v>0.73140000000000005</v>
      </c>
      <c r="P195" s="45">
        <v>0.73380000000000001</v>
      </c>
    </row>
    <row r="196" spans="3:16">
      <c r="C196" s="42"/>
      <c r="D196" s="43">
        <v>20</v>
      </c>
      <c r="E196" s="44">
        <v>0.25900000000000001</v>
      </c>
      <c r="F196" s="44">
        <v>0.1605</v>
      </c>
      <c r="G196" s="44">
        <v>0.1351</v>
      </c>
      <c r="H196" s="44">
        <v>0.23780000000000001</v>
      </c>
      <c r="I196" s="44">
        <v>0.2777</v>
      </c>
      <c r="J196" s="44">
        <v>0.34379999999999999</v>
      </c>
      <c r="K196" s="44">
        <v>0.42249999999999999</v>
      </c>
      <c r="L196" s="44">
        <v>0.53210000000000002</v>
      </c>
      <c r="M196" s="44">
        <v>0.76400000000000001</v>
      </c>
      <c r="N196" s="44">
        <v>0.69640000000000002</v>
      </c>
      <c r="O196" s="44">
        <v>0.69730000000000003</v>
      </c>
      <c r="P196" s="45">
        <v>0.73250000000000004</v>
      </c>
    </row>
    <row r="197" spans="3:16">
      <c r="C197" s="42"/>
      <c r="D197" s="43">
        <v>21</v>
      </c>
      <c r="E197" s="44">
        <v>0.24149999999999999</v>
      </c>
      <c r="F197" s="44">
        <v>0.14960000000000001</v>
      </c>
      <c r="G197" s="44">
        <v>0.1459</v>
      </c>
      <c r="H197" s="44">
        <v>0.2487</v>
      </c>
      <c r="I197" s="44">
        <v>0.2863</v>
      </c>
      <c r="J197" s="44">
        <v>0.3624</v>
      </c>
      <c r="K197" s="44">
        <v>0.4395</v>
      </c>
      <c r="L197" s="44">
        <v>0.54659999999999997</v>
      </c>
      <c r="M197" s="44">
        <v>0.7661</v>
      </c>
      <c r="N197" s="44">
        <v>0.70269999999999999</v>
      </c>
      <c r="O197" s="44">
        <v>0.68799999999999994</v>
      </c>
      <c r="P197" s="45">
        <v>0.70660000000000001</v>
      </c>
    </row>
    <row r="198" spans="3:16">
      <c r="C198" s="42"/>
      <c r="D198" s="43">
        <v>22</v>
      </c>
      <c r="E198" s="44">
        <v>0.23980000000000001</v>
      </c>
      <c r="F198" s="44">
        <v>0.15809999999999999</v>
      </c>
      <c r="G198" s="44">
        <v>0.15310000000000001</v>
      </c>
      <c r="H198" s="44">
        <v>0.247</v>
      </c>
      <c r="I198" s="44">
        <v>0.28620000000000001</v>
      </c>
      <c r="J198" s="44">
        <v>0.36080000000000001</v>
      </c>
      <c r="K198" s="44">
        <v>0.42280000000000001</v>
      </c>
      <c r="L198" s="44">
        <v>0.54430000000000001</v>
      </c>
      <c r="M198" s="44">
        <v>0.746</v>
      </c>
      <c r="N198" s="44">
        <v>0.68610000000000004</v>
      </c>
      <c r="O198" s="44">
        <v>0.69789999999999996</v>
      </c>
      <c r="P198" s="45">
        <v>0.70809999999999995</v>
      </c>
    </row>
    <row r="199" spans="3:16">
      <c r="C199" s="42"/>
      <c r="D199" s="43">
        <v>23</v>
      </c>
      <c r="E199" s="44">
        <v>0.2319</v>
      </c>
      <c r="F199" s="44">
        <v>0.17249999999999999</v>
      </c>
      <c r="G199" s="44">
        <v>0.1633</v>
      </c>
      <c r="H199" s="44">
        <v>0.23319999999999999</v>
      </c>
      <c r="I199" s="44">
        <v>0.28770000000000001</v>
      </c>
      <c r="J199" s="44">
        <v>0.3931</v>
      </c>
      <c r="K199" s="44">
        <v>0.43959999999999999</v>
      </c>
      <c r="L199" s="44">
        <v>0.56630000000000003</v>
      </c>
      <c r="M199" s="44">
        <v>0.73250000000000004</v>
      </c>
      <c r="N199" s="44">
        <v>0.69599999999999995</v>
      </c>
      <c r="O199" s="44">
        <v>0.71870000000000001</v>
      </c>
      <c r="P199" s="45">
        <v>0.70779999999999998</v>
      </c>
    </row>
    <row r="200" spans="3:16" ht="15.75" thickBot="1">
      <c r="C200" s="46"/>
      <c r="D200" s="47">
        <v>24</v>
      </c>
      <c r="E200" s="48">
        <v>0.2306</v>
      </c>
      <c r="F200" s="48">
        <v>0.18459999999999999</v>
      </c>
      <c r="G200" s="48">
        <v>0.18</v>
      </c>
      <c r="H200" s="48">
        <v>0.24929999999999999</v>
      </c>
      <c r="I200" s="48">
        <v>0.30790000000000001</v>
      </c>
      <c r="J200" s="48">
        <v>0.39739999999999998</v>
      </c>
      <c r="K200" s="48">
        <v>0.49619999999999997</v>
      </c>
      <c r="L200" s="48">
        <v>0.58530000000000004</v>
      </c>
      <c r="M200" s="48">
        <v>0.74909999999999999</v>
      </c>
      <c r="N200" s="48">
        <v>0.72450000000000003</v>
      </c>
      <c r="O200" s="48">
        <v>0.74250000000000005</v>
      </c>
      <c r="P200" s="49">
        <v>0.73260000000000003</v>
      </c>
    </row>
    <row r="201" spans="3:16" ht="15.75" thickTop="1">
      <c r="C201" s="50">
        <v>7</v>
      </c>
      <c r="D201" s="51">
        <v>1</v>
      </c>
      <c r="E201" s="52">
        <v>0.24929999999999999</v>
      </c>
      <c r="F201" s="52">
        <v>0.17829999999999999</v>
      </c>
      <c r="G201" s="52">
        <v>0.19339999999999999</v>
      </c>
      <c r="H201" s="52">
        <v>0.25929999999999997</v>
      </c>
      <c r="I201" s="52">
        <v>0.34039999999999998</v>
      </c>
      <c r="J201" s="52">
        <v>0.42680000000000001</v>
      </c>
      <c r="K201" s="52">
        <v>0.55179999999999996</v>
      </c>
      <c r="L201" s="52">
        <v>0.68140000000000001</v>
      </c>
      <c r="M201" s="52">
        <v>0.77059999999999995</v>
      </c>
      <c r="N201" s="52">
        <v>0.72899999999999998</v>
      </c>
      <c r="O201" s="52">
        <v>0.77010000000000001</v>
      </c>
      <c r="P201" s="53">
        <v>0.75149999999999995</v>
      </c>
    </row>
    <row r="202" spans="3:16">
      <c r="C202" s="42"/>
      <c r="D202" s="43">
        <v>2</v>
      </c>
      <c r="E202" s="44">
        <v>0.26490000000000002</v>
      </c>
      <c r="F202" s="44">
        <v>0.18310000000000001</v>
      </c>
      <c r="G202" s="44">
        <v>0.19989999999999999</v>
      </c>
      <c r="H202" s="44">
        <v>0.27460000000000001</v>
      </c>
      <c r="I202" s="44">
        <v>0.36259999999999998</v>
      </c>
      <c r="J202" s="44">
        <v>0.4466</v>
      </c>
      <c r="K202" s="44">
        <v>0.58620000000000005</v>
      </c>
      <c r="L202" s="44">
        <v>0.73080000000000001</v>
      </c>
      <c r="M202" s="44">
        <v>0.77839999999999998</v>
      </c>
      <c r="N202" s="44">
        <v>0.74170000000000003</v>
      </c>
      <c r="O202" s="44">
        <v>0.77869999999999995</v>
      </c>
      <c r="P202" s="45">
        <v>0.7319</v>
      </c>
    </row>
    <row r="203" spans="3:16">
      <c r="C203" s="42"/>
      <c r="D203" s="43">
        <v>3</v>
      </c>
      <c r="E203" s="44">
        <v>0.27529999999999999</v>
      </c>
      <c r="F203" s="44">
        <v>0.1913</v>
      </c>
      <c r="G203" s="44">
        <v>0.20669999999999999</v>
      </c>
      <c r="H203" s="44">
        <v>0.28170000000000001</v>
      </c>
      <c r="I203" s="44">
        <v>0.39040000000000002</v>
      </c>
      <c r="J203" s="44">
        <v>0.4446</v>
      </c>
      <c r="K203" s="44">
        <v>0.60189999999999999</v>
      </c>
      <c r="L203" s="44">
        <v>0.74509999999999998</v>
      </c>
      <c r="M203" s="44">
        <v>0.77929999999999999</v>
      </c>
      <c r="N203" s="44">
        <v>0.75180000000000002</v>
      </c>
      <c r="O203" s="44">
        <v>0.79600000000000004</v>
      </c>
      <c r="P203" s="45">
        <v>0.72740000000000005</v>
      </c>
    </row>
    <row r="204" spans="3:16">
      <c r="C204" s="42"/>
      <c r="D204" s="43">
        <v>4</v>
      </c>
      <c r="E204" s="44">
        <v>0.2828</v>
      </c>
      <c r="F204" s="44">
        <v>0.1966</v>
      </c>
      <c r="G204" s="44">
        <v>0.2112</v>
      </c>
      <c r="H204" s="44">
        <v>0.2843</v>
      </c>
      <c r="I204" s="44">
        <v>0.39489999999999997</v>
      </c>
      <c r="J204" s="44">
        <v>0.44669999999999999</v>
      </c>
      <c r="K204" s="44">
        <v>0.6079</v>
      </c>
      <c r="L204" s="44">
        <v>0.75649999999999995</v>
      </c>
      <c r="M204" s="44">
        <v>0.77629999999999999</v>
      </c>
      <c r="N204" s="44">
        <v>0.75470000000000004</v>
      </c>
      <c r="O204" s="44">
        <v>0.80710000000000004</v>
      </c>
      <c r="P204" s="45">
        <v>0.72950000000000004</v>
      </c>
    </row>
    <row r="205" spans="3:16">
      <c r="C205" s="42"/>
      <c r="D205" s="43">
        <v>5</v>
      </c>
      <c r="E205" s="44">
        <v>0.28560000000000002</v>
      </c>
      <c r="F205" s="44">
        <v>0.19950000000000001</v>
      </c>
      <c r="G205" s="44">
        <v>0.2175</v>
      </c>
      <c r="H205" s="44">
        <v>0.28149999999999997</v>
      </c>
      <c r="I205" s="44">
        <v>0.38919999999999999</v>
      </c>
      <c r="J205" s="44">
        <v>0.44130000000000003</v>
      </c>
      <c r="K205" s="44">
        <v>0.60399999999999998</v>
      </c>
      <c r="L205" s="44">
        <v>0.75680000000000003</v>
      </c>
      <c r="M205" s="44">
        <v>0.77790000000000004</v>
      </c>
      <c r="N205" s="44">
        <v>0.75239999999999996</v>
      </c>
      <c r="O205" s="44">
        <v>0.81389999999999996</v>
      </c>
      <c r="P205" s="45">
        <v>0.72960000000000003</v>
      </c>
    </row>
    <row r="206" spans="3:16">
      <c r="C206" s="42"/>
      <c r="D206" s="43">
        <v>6</v>
      </c>
      <c r="E206" s="44">
        <v>0.2772</v>
      </c>
      <c r="F206" s="44">
        <v>0.2019</v>
      </c>
      <c r="G206" s="44">
        <v>0.23069999999999999</v>
      </c>
      <c r="H206" s="44">
        <v>0.2681</v>
      </c>
      <c r="I206" s="44">
        <v>0.37619999999999998</v>
      </c>
      <c r="J206" s="44">
        <v>0.41930000000000001</v>
      </c>
      <c r="K206" s="44">
        <v>0.58250000000000002</v>
      </c>
      <c r="L206" s="44">
        <v>0.7429</v>
      </c>
      <c r="M206" s="44">
        <v>0.77569999999999995</v>
      </c>
      <c r="N206" s="44">
        <v>0.74560000000000004</v>
      </c>
      <c r="O206" s="44">
        <v>0.81359999999999999</v>
      </c>
      <c r="P206" s="45">
        <v>0.72929999999999995</v>
      </c>
    </row>
    <row r="207" spans="3:16">
      <c r="C207" s="42"/>
      <c r="D207" s="43">
        <v>7</v>
      </c>
      <c r="E207" s="44">
        <v>0.27089999999999997</v>
      </c>
      <c r="F207" s="44">
        <v>0.2024</v>
      </c>
      <c r="G207" s="44">
        <v>0.2382</v>
      </c>
      <c r="H207" s="44">
        <v>0.25640000000000002</v>
      </c>
      <c r="I207" s="44">
        <v>0.35189999999999999</v>
      </c>
      <c r="J207" s="44">
        <v>0.40050000000000002</v>
      </c>
      <c r="K207" s="44">
        <v>0.54420000000000002</v>
      </c>
      <c r="L207" s="44">
        <v>0.75219999999999998</v>
      </c>
      <c r="M207" s="44">
        <v>0.76770000000000005</v>
      </c>
      <c r="N207" s="44">
        <v>0.73170000000000002</v>
      </c>
      <c r="O207" s="44">
        <v>0.8306</v>
      </c>
      <c r="P207" s="45">
        <v>0.73429999999999995</v>
      </c>
    </row>
    <row r="208" spans="3:16">
      <c r="C208" s="42"/>
      <c r="D208" s="43">
        <v>8</v>
      </c>
      <c r="E208" s="44">
        <v>0.26040000000000002</v>
      </c>
      <c r="F208" s="44">
        <v>0.2104</v>
      </c>
      <c r="G208" s="44">
        <v>0.2331</v>
      </c>
      <c r="H208" s="44">
        <v>0.23980000000000001</v>
      </c>
      <c r="I208" s="44">
        <v>0.31390000000000001</v>
      </c>
      <c r="J208" s="44">
        <v>0.41210000000000002</v>
      </c>
      <c r="K208" s="44">
        <v>0.51160000000000005</v>
      </c>
      <c r="L208" s="44">
        <v>0.73799999999999999</v>
      </c>
      <c r="M208" s="44">
        <v>0.7762</v>
      </c>
      <c r="N208" s="44">
        <v>0.71809999999999996</v>
      </c>
      <c r="O208" s="44">
        <v>0.82789999999999997</v>
      </c>
      <c r="P208" s="45">
        <v>0.75590000000000002</v>
      </c>
    </row>
    <row r="209" spans="3:16">
      <c r="C209" s="42"/>
      <c r="D209" s="43">
        <v>9</v>
      </c>
      <c r="E209" s="44">
        <v>0.2417</v>
      </c>
      <c r="F209" s="44">
        <v>0.20610000000000001</v>
      </c>
      <c r="G209" s="44">
        <v>0.2135</v>
      </c>
      <c r="H209" s="44">
        <v>0.22109999999999999</v>
      </c>
      <c r="I209" s="44">
        <v>0.28310000000000002</v>
      </c>
      <c r="J209" s="44">
        <v>0.3866</v>
      </c>
      <c r="K209" s="44">
        <v>0.4229</v>
      </c>
      <c r="L209" s="44">
        <v>0.73699999999999999</v>
      </c>
      <c r="M209" s="44">
        <v>0.77449999999999997</v>
      </c>
      <c r="N209" s="44">
        <v>0.70720000000000005</v>
      </c>
      <c r="O209" s="44">
        <v>0.79720000000000002</v>
      </c>
      <c r="P209" s="45">
        <v>0.72829999999999995</v>
      </c>
    </row>
    <row r="210" spans="3:16">
      <c r="C210" s="42"/>
      <c r="D210" s="43">
        <v>10</v>
      </c>
      <c r="E210" s="44">
        <v>0.22170000000000001</v>
      </c>
      <c r="F210" s="44">
        <v>0.20050000000000001</v>
      </c>
      <c r="G210" s="44">
        <v>0.20200000000000001</v>
      </c>
      <c r="H210" s="44">
        <v>0.2364</v>
      </c>
      <c r="I210" s="44">
        <v>0.25469999999999998</v>
      </c>
      <c r="J210" s="44">
        <v>0.374</v>
      </c>
      <c r="K210" s="44">
        <v>0.41299999999999998</v>
      </c>
      <c r="L210" s="44">
        <v>0.72019999999999995</v>
      </c>
      <c r="M210" s="44">
        <v>0.76400000000000001</v>
      </c>
      <c r="N210" s="44">
        <v>0.69979999999999998</v>
      </c>
      <c r="O210" s="44">
        <v>0.7742</v>
      </c>
      <c r="P210" s="45">
        <v>0.70579999999999998</v>
      </c>
    </row>
    <row r="211" spans="3:16">
      <c r="C211" s="42"/>
      <c r="D211" s="43">
        <v>11</v>
      </c>
      <c r="E211" s="44">
        <v>0.2092</v>
      </c>
      <c r="F211" s="44">
        <v>0.19589999999999999</v>
      </c>
      <c r="G211" s="44">
        <v>0.19650000000000001</v>
      </c>
      <c r="H211" s="44">
        <v>0.24</v>
      </c>
      <c r="I211" s="44">
        <v>0.25740000000000002</v>
      </c>
      <c r="J211" s="44">
        <v>0.3644</v>
      </c>
      <c r="K211" s="44">
        <v>0.40439999999999998</v>
      </c>
      <c r="L211" s="44">
        <v>0.71250000000000002</v>
      </c>
      <c r="M211" s="44">
        <v>0.75070000000000003</v>
      </c>
      <c r="N211" s="44">
        <v>0.68869999999999998</v>
      </c>
      <c r="O211" s="44">
        <v>0.76549999999999996</v>
      </c>
      <c r="P211" s="45">
        <v>0.69440000000000002</v>
      </c>
    </row>
    <row r="212" spans="3:16">
      <c r="C212" s="42"/>
      <c r="D212" s="43">
        <v>12</v>
      </c>
      <c r="E212" s="44">
        <v>0.2087</v>
      </c>
      <c r="F212" s="44">
        <v>0.193</v>
      </c>
      <c r="G212" s="44">
        <v>0.19339999999999999</v>
      </c>
      <c r="H212" s="44">
        <v>0.24199999999999999</v>
      </c>
      <c r="I212" s="44">
        <v>0.26429999999999998</v>
      </c>
      <c r="J212" s="44">
        <v>0.3619</v>
      </c>
      <c r="K212" s="44">
        <v>0.40479999999999999</v>
      </c>
      <c r="L212" s="44">
        <v>0.71430000000000005</v>
      </c>
      <c r="M212" s="44">
        <v>0.75219999999999998</v>
      </c>
      <c r="N212" s="44">
        <v>0.68730000000000002</v>
      </c>
      <c r="O212" s="44">
        <v>0.75929999999999997</v>
      </c>
      <c r="P212" s="45">
        <v>0.70009999999999994</v>
      </c>
    </row>
    <row r="213" spans="3:16">
      <c r="C213" s="42"/>
      <c r="D213" s="43">
        <v>13</v>
      </c>
      <c r="E213" s="44">
        <v>0.2135</v>
      </c>
      <c r="F213" s="44">
        <v>0.1923</v>
      </c>
      <c r="G213" s="44">
        <v>0.1913</v>
      </c>
      <c r="H213" s="44">
        <v>0.25</v>
      </c>
      <c r="I213" s="44">
        <v>0.27550000000000002</v>
      </c>
      <c r="J213" s="44">
        <v>0.3705</v>
      </c>
      <c r="K213" s="44">
        <v>0.41460000000000002</v>
      </c>
      <c r="L213" s="44">
        <v>0.71970000000000001</v>
      </c>
      <c r="M213" s="44">
        <v>0.75919999999999999</v>
      </c>
      <c r="N213" s="44">
        <v>0.6946</v>
      </c>
      <c r="O213" s="44">
        <v>0.76219999999999999</v>
      </c>
      <c r="P213" s="45">
        <v>0.69550000000000001</v>
      </c>
    </row>
    <row r="214" spans="3:16">
      <c r="C214" s="42"/>
      <c r="D214" s="43">
        <v>14</v>
      </c>
      <c r="E214" s="44">
        <v>0.22320000000000001</v>
      </c>
      <c r="F214" s="44">
        <v>0.19139999999999999</v>
      </c>
      <c r="G214" s="44">
        <v>0.19409999999999999</v>
      </c>
      <c r="H214" s="44">
        <v>0.24640000000000001</v>
      </c>
      <c r="I214" s="44">
        <v>0.27679999999999999</v>
      </c>
      <c r="J214" s="44">
        <v>0.36059999999999998</v>
      </c>
      <c r="K214" s="44">
        <v>0.40460000000000002</v>
      </c>
      <c r="L214" s="44">
        <v>0.72099999999999997</v>
      </c>
      <c r="M214" s="44">
        <v>0.75790000000000002</v>
      </c>
      <c r="N214" s="44">
        <v>0.68720000000000003</v>
      </c>
      <c r="O214" s="44">
        <v>0.76329999999999998</v>
      </c>
      <c r="P214" s="45">
        <v>0.69020000000000004</v>
      </c>
    </row>
    <row r="215" spans="3:16">
      <c r="C215" s="42"/>
      <c r="D215" s="43">
        <v>15</v>
      </c>
      <c r="E215" s="44">
        <v>0.23480000000000001</v>
      </c>
      <c r="F215" s="44">
        <v>0.1895</v>
      </c>
      <c r="G215" s="44">
        <v>0.19359999999999999</v>
      </c>
      <c r="H215" s="44">
        <v>0.2462</v>
      </c>
      <c r="I215" s="44">
        <v>0.2888</v>
      </c>
      <c r="J215" s="44">
        <v>0.35620000000000002</v>
      </c>
      <c r="K215" s="44">
        <v>0.39889999999999998</v>
      </c>
      <c r="L215" s="44">
        <v>0.71830000000000005</v>
      </c>
      <c r="M215" s="44">
        <v>0.74380000000000002</v>
      </c>
      <c r="N215" s="44">
        <v>0.6835</v>
      </c>
      <c r="O215" s="44">
        <v>0.76300000000000001</v>
      </c>
      <c r="P215" s="45">
        <v>0.67259999999999998</v>
      </c>
    </row>
    <row r="216" spans="3:16">
      <c r="C216" s="42"/>
      <c r="D216" s="43">
        <v>16</v>
      </c>
      <c r="E216" s="44">
        <v>0.23449999999999999</v>
      </c>
      <c r="F216" s="44">
        <v>0.19120000000000001</v>
      </c>
      <c r="G216" s="44">
        <v>0.1918</v>
      </c>
      <c r="H216" s="44">
        <v>0.24859999999999999</v>
      </c>
      <c r="I216" s="44">
        <v>0.30030000000000001</v>
      </c>
      <c r="J216" s="44">
        <v>0.3599</v>
      </c>
      <c r="K216" s="44">
        <v>0.40060000000000001</v>
      </c>
      <c r="L216" s="44">
        <v>0.72250000000000003</v>
      </c>
      <c r="M216" s="44">
        <v>0.746</v>
      </c>
      <c r="N216" s="44">
        <v>0.68369999999999997</v>
      </c>
      <c r="O216" s="44">
        <v>0.76380000000000003</v>
      </c>
      <c r="P216" s="45">
        <v>0.67290000000000005</v>
      </c>
    </row>
    <row r="217" spans="3:16">
      <c r="C217" s="42"/>
      <c r="D217" s="43">
        <v>17</v>
      </c>
      <c r="E217" s="44">
        <v>0.23760000000000001</v>
      </c>
      <c r="F217" s="44">
        <v>0.19139999999999999</v>
      </c>
      <c r="G217" s="44">
        <v>0.19670000000000001</v>
      </c>
      <c r="H217" s="44">
        <v>0.25259999999999999</v>
      </c>
      <c r="I217" s="44">
        <v>0.30280000000000001</v>
      </c>
      <c r="J217" s="44">
        <v>0.35870000000000002</v>
      </c>
      <c r="K217" s="44">
        <v>0.39910000000000001</v>
      </c>
      <c r="L217" s="44">
        <v>0.72260000000000002</v>
      </c>
      <c r="M217" s="44">
        <v>0.75029999999999997</v>
      </c>
      <c r="N217" s="44">
        <v>0.68440000000000001</v>
      </c>
      <c r="O217" s="44">
        <v>0.76239999999999997</v>
      </c>
      <c r="P217" s="45">
        <v>0.67789999999999995</v>
      </c>
    </row>
    <row r="218" spans="3:16">
      <c r="C218" s="42"/>
      <c r="D218" s="43">
        <v>18</v>
      </c>
      <c r="E218" s="44">
        <v>0.23330000000000001</v>
      </c>
      <c r="F218" s="44">
        <v>0.1903</v>
      </c>
      <c r="G218" s="44">
        <v>0.19420000000000001</v>
      </c>
      <c r="H218" s="44">
        <v>0.25929999999999997</v>
      </c>
      <c r="I218" s="44">
        <v>0.28920000000000001</v>
      </c>
      <c r="J218" s="44">
        <v>0.34329999999999999</v>
      </c>
      <c r="K218" s="44">
        <v>0.39850000000000002</v>
      </c>
      <c r="L218" s="44">
        <v>0.70579999999999998</v>
      </c>
      <c r="M218" s="44">
        <v>0.72399999999999998</v>
      </c>
      <c r="N218" s="44">
        <v>0.69110000000000005</v>
      </c>
      <c r="O218" s="44">
        <v>0.75639999999999996</v>
      </c>
      <c r="P218" s="45">
        <v>0.69040000000000001</v>
      </c>
    </row>
    <row r="219" spans="3:16">
      <c r="C219" s="42"/>
      <c r="D219" s="43">
        <v>19</v>
      </c>
      <c r="E219" s="44">
        <v>0.2351</v>
      </c>
      <c r="F219" s="44">
        <v>0.19209999999999999</v>
      </c>
      <c r="G219" s="44">
        <v>0.17419999999999999</v>
      </c>
      <c r="H219" s="44">
        <v>0.247</v>
      </c>
      <c r="I219" s="44">
        <v>0.28949999999999998</v>
      </c>
      <c r="J219" s="44">
        <v>0.3412</v>
      </c>
      <c r="K219" s="44">
        <v>0.37140000000000001</v>
      </c>
      <c r="L219" s="44">
        <v>0.65810000000000002</v>
      </c>
      <c r="M219" s="44">
        <v>0.74529999999999996</v>
      </c>
      <c r="N219" s="44">
        <v>0.68889999999999996</v>
      </c>
      <c r="O219" s="44">
        <v>0.74299999999999999</v>
      </c>
      <c r="P219" s="45">
        <v>0.70760000000000001</v>
      </c>
    </row>
    <row r="220" spans="3:16">
      <c r="C220" s="42"/>
      <c r="D220" s="43">
        <v>20</v>
      </c>
      <c r="E220" s="44">
        <v>0.2364</v>
      </c>
      <c r="F220" s="44">
        <v>0.1857</v>
      </c>
      <c r="G220" s="44">
        <v>0.1585</v>
      </c>
      <c r="H220" s="44">
        <v>0.24179999999999999</v>
      </c>
      <c r="I220" s="44">
        <v>0.2843</v>
      </c>
      <c r="J220" s="44">
        <v>0.3579</v>
      </c>
      <c r="K220" s="44">
        <v>0.38250000000000001</v>
      </c>
      <c r="L220" s="44">
        <v>0.65920000000000001</v>
      </c>
      <c r="M220" s="44">
        <v>0.74529999999999996</v>
      </c>
      <c r="N220" s="44">
        <v>0.68910000000000005</v>
      </c>
      <c r="O220" s="44">
        <v>0.72119999999999995</v>
      </c>
      <c r="P220" s="45">
        <v>0.70930000000000004</v>
      </c>
    </row>
    <row r="221" spans="3:16">
      <c r="C221" s="42"/>
      <c r="D221" s="43">
        <v>21</v>
      </c>
      <c r="E221" s="44">
        <v>0.2175</v>
      </c>
      <c r="F221" s="44">
        <v>0.16830000000000001</v>
      </c>
      <c r="G221" s="44">
        <v>0.1613</v>
      </c>
      <c r="H221" s="44">
        <v>0.23569999999999999</v>
      </c>
      <c r="I221" s="44">
        <v>0.28420000000000001</v>
      </c>
      <c r="J221" s="44">
        <v>0.37359999999999999</v>
      </c>
      <c r="K221" s="44">
        <v>0.40150000000000002</v>
      </c>
      <c r="L221" s="44">
        <v>0.67010000000000003</v>
      </c>
      <c r="M221" s="44">
        <v>0.75080000000000002</v>
      </c>
      <c r="N221" s="44">
        <v>0.68799999999999994</v>
      </c>
      <c r="O221" s="44">
        <v>0.67090000000000005</v>
      </c>
      <c r="P221" s="45">
        <v>0.69730000000000003</v>
      </c>
    </row>
    <row r="222" spans="3:16">
      <c r="C222" s="42"/>
      <c r="D222" s="43">
        <v>22</v>
      </c>
      <c r="E222" s="44">
        <v>0.21590000000000001</v>
      </c>
      <c r="F222" s="44">
        <v>0.18310000000000001</v>
      </c>
      <c r="G222" s="44">
        <v>0.16589999999999999</v>
      </c>
      <c r="H222" s="44">
        <v>0.23169999999999999</v>
      </c>
      <c r="I222" s="44">
        <v>0.27310000000000001</v>
      </c>
      <c r="J222" s="44">
        <v>0.3468</v>
      </c>
      <c r="K222" s="44">
        <v>0.39929999999999999</v>
      </c>
      <c r="L222" s="44">
        <v>0.68669999999999998</v>
      </c>
      <c r="M222" s="44">
        <v>0.74</v>
      </c>
      <c r="N222" s="44">
        <v>0.68679999999999997</v>
      </c>
      <c r="O222" s="44">
        <v>0.68820000000000003</v>
      </c>
      <c r="P222" s="45">
        <v>0.69889999999999997</v>
      </c>
    </row>
    <row r="223" spans="3:16">
      <c r="C223" s="42"/>
      <c r="D223" s="43">
        <v>23</v>
      </c>
      <c r="E223" s="44">
        <v>0.20810000000000001</v>
      </c>
      <c r="F223" s="44">
        <v>0.2011</v>
      </c>
      <c r="G223" s="44">
        <v>0.17419999999999999</v>
      </c>
      <c r="H223" s="44">
        <v>0.22939999999999999</v>
      </c>
      <c r="I223" s="44">
        <v>0.24610000000000001</v>
      </c>
      <c r="J223" s="44">
        <v>0.36559999999999998</v>
      </c>
      <c r="K223" s="44">
        <v>0.4214</v>
      </c>
      <c r="L223" s="44">
        <v>0.7077</v>
      </c>
      <c r="M223" s="44">
        <v>0.747</v>
      </c>
      <c r="N223" s="44">
        <v>0.70130000000000003</v>
      </c>
      <c r="O223" s="44">
        <v>0.71460000000000001</v>
      </c>
      <c r="P223" s="45">
        <v>0.69230000000000003</v>
      </c>
    </row>
    <row r="224" spans="3:16" ht="15.75" thickBot="1">
      <c r="C224" s="46"/>
      <c r="D224" s="47">
        <v>24</v>
      </c>
      <c r="E224" s="48">
        <v>0.20349999999999999</v>
      </c>
      <c r="F224" s="48">
        <v>0.20760000000000001</v>
      </c>
      <c r="G224" s="48">
        <v>0.1857</v>
      </c>
      <c r="H224" s="48">
        <v>0.2369</v>
      </c>
      <c r="I224" s="48">
        <v>0.25459999999999999</v>
      </c>
      <c r="J224" s="48">
        <v>0.40160000000000001</v>
      </c>
      <c r="K224" s="48">
        <v>0.46289999999999998</v>
      </c>
      <c r="L224" s="48">
        <v>0.7359</v>
      </c>
      <c r="M224" s="48">
        <v>0.76419999999999999</v>
      </c>
      <c r="N224" s="48">
        <v>0.71499999999999997</v>
      </c>
      <c r="O224" s="48">
        <v>0.72629999999999995</v>
      </c>
      <c r="P224" s="49">
        <v>0.70930000000000004</v>
      </c>
    </row>
    <row r="225" spans="3:16" ht="15.75" thickTop="1">
      <c r="C225" s="50">
        <v>8</v>
      </c>
      <c r="D225" s="51">
        <v>1</v>
      </c>
      <c r="E225" s="52">
        <v>0.21340000000000001</v>
      </c>
      <c r="F225" s="52">
        <v>0.20019999999999999</v>
      </c>
      <c r="G225" s="52">
        <v>0.19409999999999999</v>
      </c>
      <c r="H225" s="52">
        <v>0.2505</v>
      </c>
      <c r="I225" s="52">
        <v>0.2414</v>
      </c>
      <c r="J225" s="52">
        <v>0.43130000000000002</v>
      </c>
      <c r="K225" s="52">
        <v>0.49540000000000001</v>
      </c>
      <c r="L225" s="52">
        <v>0.73209999999999997</v>
      </c>
      <c r="M225" s="52">
        <v>0.76470000000000005</v>
      </c>
      <c r="N225" s="52">
        <v>0.7268</v>
      </c>
      <c r="O225" s="52">
        <v>0.75539999999999996</v>
      </c>
      <c r="P225" s="53">
        <v>0.746</v>
      </c>
    </row>
    <row r="226" spans="3:16">
      <c r="C226" s="42"/>
      <c r="D226" s="43">
        <v>2</v>
      </c>
      <c r="E226" s="44">
        <v>0.2271</v>
      </c>
      <c r="F226" s="44">
        <v>0.2049</v>
      </c>
      <c r="G226" s="44">
        <v>0.20530000000000001</v>
      </c>
      <c r="H226" s="44">
        <v>0.26590000000000003</v>
      </c>
      <c r="I226" s="44">
        <v>0.25540000000000002</v>
      </c>
      <c r="J226" s="44">
        <v>0.45650000000000002</v>
      </c>
      <c r="K226" s="44">
        <v>0.52859999999999996</v>
      </c>
      <c r="L226" s="44">
        <v>0.74080000000000001</v>
      </c>
      <c r="M226" s="44">
        <v>0.78080000000000005</v>
      </c>
      <c r="N226" s="44">
        <v>0.74119999999999997</v>
      </c>
      <c r="O226" s="44">
        <v>0.7903</v>
      </c>
      <c r="P226" s="45">
        <v>0.74570000000000003</v>
      </c>
    </row>
    <row r="227" spans="3:16">
      <c r="C227" s="42"/>
      <c r="D227" s="43">
        <v>3</v>
      </c>
      <c r="E227" s="44">
        <v>0.23849999999999999</v>
      </c>
      <c r="F227" s="44">
        <v>0.21529999999999999</v>
      </c>
      <c r="G227" s="44">
        <v>0.2112</v>
      </c>
      <c r="H227" s="44">
        <v>0.27529999999999999</v>
      </c>
      <c r="I227" s="44">
        <v>0.26569999999999999</v>
      </c>
      <c r="J227" s="44">
        <v>0.47010000000000002</v>
      </c>
      <c r="K227" s="44">
        <v>0.54100000000000004</v>
      </c>
      <c r="L227" s="44">
        <v>0.74580000000000002</v>
      </c>
      <c r="M227" s="44">
        <v>0.7772</v>
      </c>
      <c r="N227" s="44">
        <v>0.75339999999999996</v>
      </c>
      <c r="O227" s="44">
        <v>0.82069999999999999</v>
      </c>
      <c r="P227" s="45">
        <v>0.72360000000000002</v>
      </c>
    </row>
    <row r="228" spans="3:16">
      <c r="C228" s="42"/>
      <c r="D228" s="43">
        <v>4</v>
      </c>
      <c r="E228" s="44">
        <v>0.2427</v>
      </c>
      <c r="F228" s="44">
        <v>0.22090000000000001</v>
      </c>
      <c r="G228" s="44">
        <v>0.215</v>
      </c>
      <c r="H228" s="44">
        <v>0.27860000000000001</v>
      </c>
      <c r="I228" s="44">
        <v>0.27079999999999999</v>
      </c>
      <c r="J228" s="44">
        <v>0.4753</v>
      </c>
      <c r="K228" s="44">
        <v>0.54649999999999999</v>
      </c>
      <c r="L228" s="44">
        <v>0.74509999999999998</v>
      </c>
      <c r="M228" s="44">
        <v>0.77470000000000006</v>
      </c>
      <c r="N228" s="44">
        <v>0.75819999999999999</v>
      </c>
      <c r="O228" s="44">
        <v>0.82589999999999997</v>
      </c>
      <c r="P228" s="45">
        <v>0.72570000000000001</v>
      </c>
    </row>
    <row r="229" spans="3:16">
      <c r="C229" s="42"/>
      <c r="D229" s="43">
        <v>5</v>
      </c>
      <c r="E229" s="44">
        <v>0.24640000000000001</v>
      </c>
      <c r="F229" s="44">
        <v>0.2286</v>
      </c>
      <c r="G229" s="44">
        <v>0.214</v>
      </c>
      <c r="H229" s="44">
        <v>0.27679999999999999</v>
      </c>
      <c r="I229" s="44">
        <v>0.27200000000000002</v>
      </c>
      <c r="J229" s="44">
        <v>0.46779999999999999</v>
      </c>
      <c r="K229" s="44">
        <v>0.54190000000000005</v>
      </c>
      <c r="L229" s="44">
        <v>0.74880000000000002</v>
      </c>
      <c r="M229" s="44">
        <v>0.78029999999999999</v>
      </c>
      <c r="N229" s="44">
        <v>0.75770000000000004</v>
      </c>
      <c r="O229" s="44">
        <v>0.82189999999999996</v>
      </c>
      <c r="P229" s="45">
        <v>0.72650000000000003</v>
      </c>
    </row>
    <row r="230" spans="3:16">
      <c r="C230" s="42"/>
      <c r="D230" s="43">
        <v>6</v>
      </c>
      <c r="E230" s="44">
        <v>0.24479999999999999</v>
      </c>
      <c r="F230" s="44">
        <v>0.23089999999999999</v>
      </c>
      <c r="G230" s="44">
        <v>0.20419999999999999</v>
      </c>
      <c r="H230" s="44">
        <v>0.26769999999999999</v>
      </c>
      <c r="I230" s="44">
        <v>0.27160000000000001</v>
      </c>
      <c r="J230" s="44">
        <v>0.44900000000000001</v>
      </c>
      <c r="K230" s="44">
        <v>0.52</v>
      </c>
      <c r="L230" s="44">
        <v>0.75380000000000003</v>
      </c>
      <c r="M230" s="44">
        <v>0.77690000000000003</v>
      </c>
      <c r="N230" s="44">
        <v>0.75409999999999999</v>
      </c>
      <c r="O230" s="44">
        <v>0.80220000000000002</v>
      </c>
      <c r="P230" s="45">
        <v>0.7268</v>
      </c>
    </row>
    <row r="231" spans="3:16">
      <c r="C231" s="42"/>
      <c r="D231" s="43">
        <v>7</v>
      </c>
      <c r="E231" s="44">
        <v>0.2366</v>
      </c>
      <c r="F231" s="44">
        <v>0.2339</v>
      </c>
      <c r="G231" s="44">
        <v>0.19220000000000001</v>
      </c>
      <c r="H231" s="44">
        <v>0.25440000000000002</v>
      </c>
      <c r="I231" s="44">
        <v>0.2707</v>
      </c>
      <c r="J231" s="44">
        <v>0.41889999999999999</v>
      </c>
      <c r="K231" s="44">
        <v>0.4849</v>
      </c>
      <c r="L231" s="44">
        <v>0.76649999999999996</v>
      </c>
      <c r="M231" s="44">
        <v>0.76129999999999998</v>
      </c>
      <c r="N231" s="44">
        <v>0.74139999999999995</v>
      </c>
      <c r="O231" s="44">
        <v>0.78300000000000003</v>
      </c>
      <c r="P231" s="45">
        <v>0.73</v>
      </c>
    </row>
    <row r="232" spans="3:16">
      <c r="C232" s="42"/>
      <c r="D232" s="43">
        <v>8</v>
      </c>
      <c r="E232" s="44">
        <v>0.22700000000000001</v>
      </c>
      <c r="F232" s="44">
        <v>0.24629999999999999</v>
      </c>
      <c r="G232" s="44">
        <v>0.18129999999999999</v>
      </c>
      <c r="H232" s="44">
        <v>0.23630000000000001</v>
      </c>
      <c r="I232" s="44">
        <v>0.2596</v>
      </c>
      <c r="J232" s="44">
        <v>0.39250000000000002</v>
      </c>
      <c r="K232" s="44">
        <v>0.45590000000000003</v>
      </c>
      <c r="L232" s="44">
        <v>0.77229999999999999</v>
      </c>
      <c r="M232" s="44">
        <v>0.74170000000000003</v>
      </c>
      <c r="N232" s="44">
        <v>0.7238</v>
      </c>
      <c r="O232" s="44">
        <v>0.78979999999999995</v>
      </c>
      <c r="P232" s="45">
        <v>0.75249999999999995</v>
      </c>
    </row>
    <row r="233" spans="3:16">
      <c r="C233" s="42"/>
      <c r="D233" s="43">
        <v>9</v>
      </c>
      <c r="E233" s="44">
        <v>0.2054</v>
      </c>
      <c r="F233" s="44">
        <v>0.25359999999999999</v>
      </c>
      <c r="G233" s="44">
        <v>0.1704</v>
      </c>
      <c r="H233" s="44">
        <v>0.21740000000000001</v>
      </c>
      <c r="I233" s="44">
        <v>0.23749999999999999</v>
      </c>
      <c r="J233" s="44">
        <v>0.36270000000000002</v>
      </c>
      <c r="K233" s="44">
        <v>0.41770000000000002</v>
      </c>
      <c r="L233" s="44">
        <v>0.74560000000000004</v>
      </c>
      <c r="M233" s="44">
        <v>0.74119999999999997</v>
      </c>
      <c r="N233" s="44">
        <v>0.7107</v>
      </c>
      <c r="O233" s="44">
        <v>0.76490000000000002</v>
      </c>
      <c r="P233" s="45">
        <v>0.72799999999999998</v>
      </c>
    </row>
    <row r="234" spans="3:16">
      <c r="C234" s="42"/>
      <c r="D234" s="43">
        <v>10</v>
      </c>
      <c r="E234" s="44">
        <v>0.19289999999999999</v>
      </c>
      <c r="F234" s="44">
        <v>0.30590000000000001</v>
      </c>
      <c r="G234" s="44">
        <v>0.15720000000000001</v>
      </c>
      <c r="H234" s="44">
        <v>0.2072</v>
      </c>
      <c r="I234" s="44">
        <v>0.2298</v>
      </c>
      <c r="J234" s="44">
        <v>0.35389999999999999</v>
      </c>
      <c r="K234" s="44">
        <v>0.4073</v>
      </c>
      <c r="L234" s="44">
        <v>0.72519999999999996</v>
      </c>
      <c r="M234" s="44">
        <v>0.75590000000000002</v>
      </c>
      <c r="N234" s="44">
        <v>0.68989999999999996</v>
      </c>
      <c r="O234" s="44">
        <v>0.74119999999999997</v>
      </c>
      <c r="P234" s="45">
        <v>0.71079999999999999</v>
      </c>
    </row>
    <row r="235" spans="3:16">
      <c r="C235" s="42"/>
      <c r="D235" s="43">
        <v>11</v>
      </c>
      <c r="E235" s="44">
        <v>0.19450000000000001</v>
      </c>
      <c r="F235" s="44">
        <v>0.32079999999999997</v>
      </c>
      <c r="G235" s="44">
        <v>0.1547</v>
      </c>
      <c r="H235" s="44">
        <v>0.20150000000000001</v>
      </c>
      <c r="I235" s="44">
        <v>0.22559999999999999</v>
      </c>
      <c r="J235" s="44">
        <v>0.34839999999999999</v>
      </c>
      <c r="K235" s="44">
        <v>0.40410000000000001</v>
      </c>
      <c r="L235" s="44">
        <v>0.71089999999999998</v>
      </c>
      <c r="M235" s="44">
        <v>0.751</v>
      </c>
      <c r="N235" s="44">
        <v>0.67849999999999999</v>
      </c>
      <c r="O235" s="44">
        <v>0.72599999999999998</v>
      </c>
      <c r="P235" s="45">
        <v>0.69820000000000004</v>
      </c>
    </row>
    <row r="236" spans="3:16">
      <c r="C236" s="42"/>
      <c r="D236" s="43">
        <v>12</v>
      </c>
      <c r="E236" s="44">
        <v>0.20610000000000001</v>
      </c>
      <c r="F236" s="44">
        <v>0.31819999999999998</v>
      </c>
      <c r="G236" s="44">
        <v>0.1694</v>
      </c>
      <c r="H236" s="44">
        <v>0.2011</v>
      </c>
      <c r="I236" s="44">
        <v>0.2306</v>
      </c>
      <c r="J236" s="44">
        <v>0.35020000000000001</v>
      </c>
      <c r="K236" s="44">
        <v>0.4007</v>
      </c>
      <c r="L236" s="44">
        <v>0.70699999999999996</v>
      </c>
      <c r="M236" s="44">
        <v>0.74870000000000003</v>
      </c>
      <c r="N236" s="44">
        <v>0.68830000000000002</v>
      </c>
      <c r="O236" s="44">
        <v>0.71499999999999997</v>
      </c>
      <c r="P236" s="45">
        <v>0.69720000000000004</v>
      </c>
    </row>
    <row r="237" spans="3:16">
      <c r="C237" s="42"/>
      <c r="D237" s="43">
        <v>13</v>
      </c>
      <c r="E237" s="44">
        <v>0.22420000000000001</v>
      </c>
      <c r="F237" s="44">
        <v>0.33079999999999998</v>
      </c>
      <c r="G237" s="44">
        <v>0.17630000000000001</v>
      </c>
      <c r="H237" s="44">
        <v>0.20880000000000001</v>
      </c>
      <c r="I237" s="44">
        <v>0.24099999999999999</v>
      </c>
      <c r="J237" s="44">
        <v>0.35899999999999999</v>
      </c>
      <c r="K237" s="44">
        <v>0.40810000000000002</v>
      </c>
      <c r="L237" s="44">
        <v>0.71389999999999998</v>
      </c>
      <c r="M237" s="44">
        <v>0.75319999999999998</v>
      </c>
      <c r="N237" s="44">
        <v>0.68720000000000003</v>
      </c>
      <c r="O237" s="44">
        <v>0.7077</v>
      </c>
      <c r="P237" s="45">
        <v>0.70209999999999995</v>
      </c>
    </row>
    <row r="238" spans="3:16">
      <c r="C238" s="42"/>
      <c r="D238" s="43">
        <v>14</v>
      </c>
      <c r="E238" s="44">
        <v>0.23669999999999999</v>
      </c>
      <c r="F238" s="44">
        <v>0.37230000000000002</v>
      </c>
      <c r="G238" s="44">
        <v>0.1699</v>
      </c>
      <c r="H238" s="44">
        <v>0.2049</v>
      </c>
      <c r="I238" s="44">
        <v>0.2404</v>
      </c>
      <c r="J238" s="44">
        <v>0.35110000000000002</v>
      </c>
      <c r="K238" s="44">
        <v>0.40910000000000002</v>
      </c>
      <c r="L238" s="44">
        <v>0.71640000000000004</v>
      </c>
      <c r="M238" s="44">
        <v>0.74770000000000003</v>
      </c>
      <c r="N238" s="44">
        <v>0.68179999999999996</v>
      </c>
      <c r="O238" s="44">
        <v>0.69979999999999998</v>
      </c>
      <c r="P238" s="45">
        <v>0.68469999999999998</v>
      </c>
    </row>
    <row r="239" spans="3:16">
      <c r="C239" s="42"/>
      <c r="D239" s="43">
        <v>15</v>
      </c>
      <c r="E239" s="44">
        <v>0.25650000000000001</v>
      </c>
      <c r="F239" s="44">
        <v>0.37009999999999998</v>
      </c>
      <c r="G239" s="44">
        <v>0.1857</v>
      </c>
      <c r="H239" s="44">
        <v>0.20069999999999999</v>
      </c>
      <c r="I239" s="44">
        <v>0.24060000000000001</v>
      </c>
      <c r="J239" s="44">
        <v>0.34820000000000001</v>
      </c>
      <c r="K239" s="44">
        <v>0.40570000000000001</v>
      </c>
      <c r="L239" s="44">
        <v>0.72550000000000003</v>
      </c>
      <c r="M239" s="44">
        <v>0.73850000000000005</v>
      </c>
      <c r="N239" s="44">
        <v>0.68869999999999998</v>
      </c>
      <c r="O239" s="44">
        <v>0.69099999999999995</v>
      </c>
      <c r="P239" s="45">
        <v>0.67269999999999996</v>
      </c>
    </row>
    <row r="240" spans="3:16">
      <c r="C240" s="42"/>
      <c r="D240" s="43">
        <v>16</v>
      </c>
      <c r="E240" s="44">
        <v>0.26</v>
      </c>
      <c r="F240" s="44">
        <v>0.3649</v>
      </c>
      <c r="G240" s="44">
        <v>0.19620000000000001</v>
      </c>
      <c r="H240" s="44">
        <v>0.20349999999999999</v>
      </c>
      <c r="I240" s="44">
        <v>0.24129999999999999</v>
      </c>
      <c r="J240" s="44">
        <v>0.3523</v>
      </c>
      <c r="K240" s="44">
        <v>0.41049999999999998</v>
      </c>
      <c r="L240" s="44">
        <v>0.72519999999999996</v>
      </c>
      <c r="M240" s="44">
        <v>0.73870000000000002</v>
      </c>
      <c r="N240" s="44">
        <v>0.67630000000000001</v>
      </c>
      <c r="O240" s="44">
        <v>0.68559999999999999</v>
      </c>
      <c r="P240" s="45">
        <v>0.64119999999999999</v>
      </c>
    </row>
    <row r="241" spans="3:16">
      <c r="C241" s="42"/>
      <c r="D241" s="43">
        <v>17</v>
      </c>
      <c r="E241" s="44">
        <v>0.251</v>
      </c>
      <c r="F241" s="44">
        <v>0.3523</v>
      </c>
      <c r="G241" s="44">
        <v>0.20469999999999999</v>
      </c>
      <c r="H241" s="44">
        <v>0.20300000000000001</v>
      </c>
      <c r="I241" s="44">
        <v>0.24160000000000001</v>
      </c>
      <c r="J241" s="44">
        <v>0.3508</v>
      </c>
      <c r="K241" s="44">
        <v>0.41039999999999999</v>
      </c>
      <c r="L241" s="44">
        <v>0.72430000000000005</v>
      </c>
      <c r="M241" s="44">
        <v>0.74060000000000004</v>
      </c>
      <c r="N241" s="44">
        <v>0.68110000000000004</v>
      </c>
      <c r="O241" s="44">
        <v>0.68799999999999994</v>
      </c>
      <c r="P241" s="45">
        <v>0.65269999999999995</v>
      </c>
    </row>
    <row r="242" spans="3:16">
      <c r="C242" s="42"/>
      <c r="D242" s="43">
        <v>18</v>
      </c>
      <c r="E242" s="44">
        <v>0.21229999999999999</v>
      </c>
      <c r="F242" s="44">
        <v>0.27160000000000001</v>
      </c>
      <c r="G242" s="44">
        <v>0.21659999999999999</v>
      </c>
      <c r="H242" s="44">
        <v>0.20860000000000001</v>
      </c>
      <c r="I242" s="44">
        <v>0.22550000000000001</v>
      </c>
      <c r="J242" s="44">
        <v>0.34820000000000001</v>
      </c>
      <c r="K242" s="44">
        <v>0.41039999999999999</v>
      </c>
      <c r="L242" s="44">
        <v>0.73460000000000003</v>
      </c>
      <c r="M242" s="44">
        <v>0.75060000000000004</v>
      </c>
      <c r="N242" s="44">
        <v>0.69169999999999998</v>
      </c>
      <c r="O242" s="44">
        <v>0.69679999999999997</v>
      </c>
      <c r="P242" s="45">
        <v>0.64219999999999999</v>
      </c>
    </row>
    <row r="243" spans="3:16">
      <c r="C243" s="42"/>
      <c r="D243" s="43">
        <v>19</v>
      </c>
      <c r="E243" s="44">
        <v>0.222</v>
      </c>
      <c r="F243" s="44">
        <v>0.27100000000000002</v>
      </c>
      <c r="G243" s="44">
        <v>0.21759999999999999</v>
      </c>
      <c r="H243" s="44">
        <v>0.19739999999999999</v>
      </c>
      <c r="I243" s="44">
        <v>0.20050000000000001</v>
      </c>
      <c r="J243" s="44">
        <v>0.34820000000000001</v>
      </c>
      <c r="K243" s="44">
        <v>0.38109999999999999</v>
      </c>
      <c r="L243" s="44">
        <v>0.68120000000000003</v>
      </c>
      <c r="M243" s="44">
        <v>0.73060000000000003</v>
      </c>
      <c r="N243" s="44">
        <v>0.67330000000000001</v>
      </c>
      <c r="O243" s="44">
        <v>0.71089999999999998</v>
      </c>
      <c r="P243" s="45">
        <v>0.66739999999999999</v>
      </c>
    </row>
    <row r="244" spans="3:16">
      <c r="C244" s="42"/>
      <c r="D244" s="43">
        <v>20</v>
      </c>
      <c r="E244" s="44">
        <v>0.22339999999999999</v>
      </c>
      <c r="F244" s="44">
        <v>0.27650000000000002</v>
      </c>
      <c r="G244" s="44">
        <v>0.19989999999999999</v>
      </c>
      <c r="H244" s="44">
        <v>0.1951</v>
      </c>
      <c r="I244" s="44">
        <v>0.20599999999999999</v>
      </c>
      <c r="J244" s="44">
        <v>0.36330000000000001</v>
      </c>
      <c r="K244" s="44">
        <v>0.39190000000000003</v>
      </c>
      <c r="L244" s="44">
        <v>0.6845</v>
      </c>
      <c r="M244" s="44">
        <v>0.7268</v>
      </c>
      <c r="N244" s="44">
        <v>0.6764</v>
      </c>
      <c r="O244" s="44">
        <v>0.70609999999999995</v>
      </c>
      <c r="P244" s="45">
        <v>0.67120000000000002</v>
      </c>
    </row>
    <row r="245" spans="3:16">
      <c r="C245" s="42"/>
      <c r="D245" s="43">
        <v>21</v>
      </c>
      <c r="E245" s="44">
        <v>0.20630000000000001</v>
      </c>
      <c r="F245" s="44">
        <v>0.2485</v>
      </c>
      <c r="G245" s="44">
        <v>0.20230000000000001</v>
      </c>
      <c r="H245" s="44">
        <v>0.20150000000000001</v>
      </c>
      <c r="I245" s="44">
        <v>0.21609999999999999</v>
      </c>
      <c r="J245" s="44">
        <v>0.37619999999999998</v>
      </c>
      <c r="K245" s="44">
        <v>0.41039999999999999</v>
      </c>
      <c r="L245" s="44">
        <v>0.69389999999999996</v>
      </c>
      <c r="M245" s="44">
        <v>0.73780000000000001</v>
      </c>
      <c r="N245" s="44">
        <v>0.67249999999999999</v>
      </c>
      <c r="O245" s="44">
        <v>0.70120000000000005</v>
      </c>
      <c r="P245" s="45">
        <v>0.62360000000000004</v>
      </c>
    </row>
    <row r="246" spans="3:16">
      <c r="C246" s="42"/>
      <c r="D246" s="43">
        <v>22</v>
      </c>
      <c r="E246" s="44">
        <v>0.2029</v>
      </c>
      <c r="F246" s="44">
        <v>0.25559999999999999</v>
      </c>
      <c r="G246" s="44">
        <v>0.1933</v>
      </c>
      <c r="H246" s="44">
        <v>0.20369999999999999</v>
      </c>
      <c r="I246" s="44">
        <v>0.22339999999999999</v>
      </c>
      <c r="J246" s="44">
        <v>0.35339999999999999</v>
      </c>
      <c r="K246" s="44">
        <v>0.40970000000000001</v>
      </c>
      <c r="L246" s="44">
        <v>0.70309999999999995</v>
      </c>
      <c r="M246" s="44">
        <v>0.73819999999999997</v>
      </c>
      <c r="N246" s="44">
        <v>0.67269999999999996</v>
      </c>
      <c r="O246" s="44">
        <v>0.70620000000000005</v>
      </c>
      <c r="P246" s="45">
        <v>0.62580000000000002</v>
      </c>
    </row>
    <row r="247" spans="3:16">
      <c r="C247" s="42"/>
      <c r="D247" s="43">
        <v>23</v>
      </c>
      <c r="E247" s="44">
        <v>0.2112</v>
      </c>
      <c r="F247" s="44">
        <v>0.27189999999999998</v>
      </c>
      <c r="G247" s="44">
        <v>0.1832</v>
      </c>
      <c r="H247" s="44">
        <v>0.19</v>
      </c>
      <c r="I247" s="44">
        <v>0.2321</v>
      </c>
      <c r="J247" s="44">
        <v>0.36720000000000003</v>
      </c>
      <c r="K247" s="44">
        <v>0.42949999999999999</v>
      </c>
      <c r="L247" s="44">
        <v>0.70979999999999999</v>
      </c>
      <c r="M247" s="44">
        <v>0.74990000000000001</v>
      </c>
      <c r="N247" s="44">
        <v>0.68610000000000004</v>
      </c>
      <c r="O247" s="44">
        <v>0.71289999999999998</v>
      </c>
      <c r="P247" s="45">
        <v>0.62029999999999996</v>
      </c>
    </row>
    <row r="248" spans="3:16" ht="15.75" thickBot="1">
      <c r="C248" s="46"/>
      <c r="D248" s="47">
        <v>24</v>
      </c>
      <c r="E248" s="48">
        <v>0.224</v>
      </c>
      <c r="F248" s="48">
        <v>0.29709999999999998</v>
      </c>
      <c r="G248" s="48">
        <v>0.1968</v>
      </c>
      <c r="H248" s="48">
        <v>0.2331</v>
      </c>
      <c r="I248" s="48">
        <v>0.25019999999999998</v>
      </c>
      <c r="J248" s="48">
        <v>0.40550000000000003</v>
      </c>
      <c r="K248" s="48">
        <v>0.46689999999999998</v>
      </c>
      <c r="L248" s="48">
        <v>0.7419</v>
      </c>
      <c r="M248" s="48">
        <v>0.72850000000000004</v>
      </c>
      <c r="N248" s="48">
        <v>0.70530000000000004</v>
      </c>
      <c r="O248" s="48">
        <v>0.7349</v>
      </c>
      <c r="P248" s="49">
        <v>0.6502</v>
      </c>
    </row>
    <row r="249" spans="3:16" ht="15.75" thickTop="1">
      <c r="C249" s="50">
        <v>9</v>
      </c>
      <c r="D249" s="51">
        <v>1</v>
      </c>
      <c r="E249" s="52">
        <v>0.24110000000000001</v>
      </c>
      <c r="F249" s="52">
        <v>0.30780000000000002</v>
      </c>
      <c r="G249" s="52">
        <v>0.21379999999999999</v>
      </c>
      <c r="H249" s="52">
        <v>0.26219999999999999</v>
      </c>
      <c r="I249" s="52">
        <v>0.2717</v>
      </c>
      <c r="J249" s="52">
        <v>0.43659999999999999</v>
      </c>
      <c r="K249" s="52">
        <v>0.49809999999999999</v>
      </c>
      <c r="L249" s="52">
        <v>0.76039999999999996</v>
      </c>
      <c r="M249" s="52">
        <v>0.74770000000000003</v>
      </c>
      <c r="N249" s="52">
        <v>0.73209999999999997</v>
      </c>
      <c r="O249" s="52">
        <v>0.74750000000000005</v>
      </c>
      <c r="P249" s="53">
        <v>0.67910000000000004</v>
      </c>
    </row>
    <row r="250" spans="3:16">
      <c r="C250" s="42"/>
      <c r="D250" s="43">
        <v>2</v>
      </c>
      <c r="E250" s="44">
        <v>0.2545</v>
      </c>
      <c r="F250" s="44">
        <v>0.31969999999999998</v>
      </c>
      <c r="G250" s="44">
        <v>0.2261</v>
      </c>
      <c r="H250" s="44">
        <v>0.25559999999999999</v>
      </c>
      <c r="I250" s="44">
        <v>0.28639999999999999</v>
      </c>
      <c r="J250" s="44">
        <v>0.46239999999999998</v>
      </c>
      <c r="K250" s="44">
        <v>0.52880000000000005</v>
      </c>
      <c r="L250" s="44">
        <v>0.76449999999999996</v>
      </c>
      <c r="M250" s="44">
        <v>0.76280000000000003</v>
      </c>
      <c r="N250" s="44">
        <v>0.75249999999999995</v>
      </c>
      <c r="O250" s="44">
        <v>0.77310000000000001</v>
      </c>
      <c r="P250" s="45">
        <v>0.72450000000000003</v>
      </c>
    </row>
    <row r="251" spans="3:16">
      <c r="C251" s="42"/>
      <c r="D251" s="43">
        <v>3</v>
      </c>
      <c r="E251" s="44">
        <v>0.2671</v>
      </c>
      <c r="F251" s="44">
        <v>0.32769999999999999</v>
      </c>
      <c r="G251" s="44">
        <v>0.23319999999999999</v>
      </c>
      <c r="H251" s="44">
        <v>0.25130000000000002</v>
      </c>
      <c r="I251" s="44">
        <v>0.2989</v>
      </c>
      <c r="J251" s="44">
        <v>0.47110000000000002</v>
      </c>
      <c r="K251" s="44">
        <v>0.54469999999999996</v>
      </c>
      <c r="L251" s="44">
        <v>0.7782</v>
      </c>
      <c r="M251" s="44">
        <v>0.77010000000000001</v>
      </c>
      <c r="N251" s="44">
        <v>0.76559999999999995</v>
      </c>
      <c r="O251" s="44">
        <v>0.7863</v>
      </c>
      <c r="P251" s="45">
        <v>0.73640000000000005</v>
      </c>
    </row>
    <row r="252" spans="3:16">
      <c r="C252" s="42"/>
      <c r="D252" s="43">
        <v>4</v>
      </c>
      <c r="E252" s="44">
        <v>0.2762</v>
      </c>
      <c r="F252" s="44">
        <v>0.33160000000000001</v>
      </c>
      <c r="G252" s="44">
        <v>0.23680000000000001</v>
      </c>
      <c r="H252" s="44">
        <v>0.26169999999999999</v>
      </c>
      <c r="I252" s="44">
        <v>0.30320000000000003</v>
      </c>
      <c r="J252" s="44">
        <v>0.47489999999999999</v>
      </c>
      <c r="K252" s="44">
        <v>0.55089999999999995</v>
      </c>
      <c r="L252" s="44">
        <v>0.76529999999999998</v>
      </c>
      <c r="M252" s="44">
        <v>0.77180000000000004</v>
      </c>
      <c r="N252" s="44">
        <v>0.76060000000000005</v>
      </c>
      <c r="O252" s="44">
        <v>0.79249999999999998</v>
      </c>
      <c r="P252" s="45">
        <v>0.74350000000000005</v>
      </c>
    </row>
    <row r="253" spans="3:16">
      <c r="C253" s="42"/>
      <c r="D253" s="43">
        <v>5</v>
      </c>
      <c r="E253" s="44">
        <v>0.27110000000000001</v>
      </c>
      <c r="F253" s="44">
        <v>0.32719999999999999</v>
      </c>
      <c r="G253" s="44">
        <v>0.23699999999999999</v>
      </c>
      <c r="H253" s="44">
        <v>0.26329999999999998</v>
      </c>
      <c r="I253" s="44">
        <v>0.30859999999999999</v>
      </c>
      <c r="J253" s="44">
        <v>0.46839999999999998</v>
      </c>
      <c r="K253" s="44">
        <v>0.55130000000000001</v>
      </c>
      <c r="L253" s="44">
        <v>0.73719999999999997</v>
      </c>
      <c r="M253" s="44">
        <v>0.76939999999999997</v>
      </c>
      <c r="N253" s="44">
        <v>0.7671</v>
      </c>
      <c r="O253" s="44">
        <v>0.79400000000000004</v>
      </c>
      <c r="P253" s="45">
        <v>0.74370000000000003</v>
      </c>
    </row>
    <row r="254" spans="3:16">
      <c r="C254" s="42"/>
      <c r="D254" s="43">
        <v>6</v>
      </c>
      <c r="E254" s="44">
        <v>0.26390000000000002</v>
      </c>
      <c r="F254" s="44">
        <v>0.32229999999999998</v>
      </c>
      <c r="G254" s="44">
        <v>0.23039999999999999</v>
      </c>
      <c r="H254" s="44">
        <v>0.28210000000000002</v>
      </c>
      <c r="I254" s="44">
        <v>0.312</v>
      </c>
      <c r="J254" s="44">
        <v>0.45</v>
      </c>
      <c r="K254" s="44">
        <v>0.55120000000000002</v>
      </c>
      <c r="L254" s="44">
        <v>0.74590000000000001</v>
      </c>
      <c r="M254" s="44">
        <v>0.76080000000000003</v>
      </c>
      <c r="N254" s="44">
        <v>0.73540000000000005</v>
      </c>
      <c r="O254" s="44">
        <v>0.78200000000000003</v>
      </c>
      <c r="P254" s="45">
        <v>0.74299999999999999</v>
      </c>
    </row>
    <row r="255" spans="3:16">
      <c r="C255" s="42"/>
      <c r="D255" s="43">
        <v>7</v>
      </c>
      <c r="E255" s="44">
        <v>0.26579999999999998</v>
      </c>
      <c r="F255" s="44">
        <v>0.30780000000000002</v>
      </c>
      <c r="G255" s="44">
        <v>0.22570000000000001</v>
      </c>
      <c r="H255" s="44">
        <v>0.2676</v>
      </c>
      <c r="I255" s="44">
        <v>0.32019999999999998</v>
      </c>
      <c r="J255" s="44">
        <v>0.41830000000000001</v>
      </c>
      <c r="K255" s="44">
        <v>0.53420000000000001</v>
      </c>
      <c r="L255" s="44">
        <v>0.7218</v>
      </c>
      <c r="M255" s="44">
        <v>0.74850000000000005</v>
      </c>
      <c r="N255" s="44">
        <v>0.77270000000000005</v>
      </c>
      <c r="O255" s="44">
        <v>0.77139999999999997</v>
      </c>
      <c r="P255" s="45">
        <v>0.74260000000000004</v>
      </c>
    </row>
    <row r="256" spans="3:16">
      <c r="C256" s="42"/>
      <c r="D256" s="43">
        <v>8</v>
      </c>
      <c r="E256" s="44">
        <v>0.26279999999999998</v>
      </c>
      <c r="F256" s="44">
        <v>0.29930000000000001</v>
      </c>
      <c r="G256" s="44">
        <v>0.2137</v>
      </c>
      <c r="H256" s="44">
        <v>0.24690000000000001</v>
      </c>
      <c r="I256" s="44">
        <v>0.31979999999999997</v>
      </c>
      <c r="J256" s="44">
        <v>0.39379999999999998</v>
      </c>
      <c r="K256" s="44">
        <v>0.50770000000000004</v>
      </c>
      <c r="L256" s="44">
        <v>0.71379999999999999</v>
      </c>
      <c r="M256" s="44">
        <v>0.73240000000000005</v>
      </c>
      <c r="N256" s="44">
        <v>0.76239999999999997</v>
      </c>
      <c r="O256" s="44">
        <v>0.76529999999999998</v>
      </c>
      <c r="P256" s="45">
        <v>0.68130000000000002</v>
      </c>
    </row>
    <row r="257" spans="3:16">
      <c r="C257" s="42"/>
      <c r="D257" s="43">
        <v>9</v>
      </c>
      <c r="E257" s="44">
        <v>0.24440000000000001</v>
      </c>
      <c r="F257" s="44">
        <v>0.28220000000000001</v>
      </c>
      <c r="G257" s="44">
        <v>0.1951</v>
      </c>
      <c r="H257" s="44">
        <v>0.2271</v>
      </c>
      <c r="I257" s="44">
        <v>0.30480000000000002</v>
      </c>
      <c r="J257" s="44">
        <v>0.3634</v>
      </c>
      <c r="K257" s="44">
        <v>0.45739999999999997</v>
      </c>
      <c r="L257" s="44">
        <v>0.68559999999999999</v>
      </c>
      <c r="M257" s="44">
        <v>0.75460000000000005</v>
      </c>
      <c r="N257" s="44">
        <v>0.73850000000000005</v>
      </c>
      <c r="O257" s="44">
        <v>0.74450000000000005</v>
      </c>
      <c r="P257" s="45">
        <v>0.6472</v>
      </c>
    </row>
    <row r="258" spans="3:16">
      <c r="C258" s="42"/>
      <c r="D258" s="43">
        <v>10</v>
      </c>
      <c r="E258" s="44">
        <v>0.2336</v>
      </c>
      <c r="F258" s="44">
        <v>0.29320000000000002</v>
      </c>
      <c r="G258" s="44">
        <v>0.19289999999999999</v>
      </c>
      <c r="H258" s="44">
        <v>0.21729999999999999</v>
      </c>
      <c r="I258" s="44">
        <v>0.29049999999999998</v>
      </c>
      <c r="J258" s="44">
        <v>0.35589999999999999</v>
      </c>
      <c r="K258" s="44">
        <v>0.44490000000000002</v>
      </c>
      <c r="L258" s="44">
        <v>0.65959999999999996</v>
      </c>
      <c r="M258" s="44">
        <v>0.74739999999999995</v>
      </c>
      <c r="N258" s="44">
        <v>0.72119999999999995</v>
      </c>
      <c r="O258" s="44">
        <v>0.72599999999999998</v>
      </c>
      <c r="P258" s="45">
        <v>0.61699999999999999</v>
      </c>
    </row>
    <row r="259" spans="3:16">
      <c r="C259" s="42"/>
      <c r="D259" s="43">
        <v>11</v>
      </c>
      <c r="E259" s="44">
        <v>0.2301</v>
      </c>
      <c r="F259" s="44">
        <v>0.308</v>
      </c>
      <c r="G259" s="44">
        <v>0.2069</v>
      </c>
      <c r="H259" s="44">
        <v>0.2117</v>
      </c>
      <c r="I259" s="44">
        <v>0.28129999999999999</v>
      </c>
      <c r="J259" s="44">
        <v>0.34920000000000001</v>
      </c>
      <c r="K259" s="44">
        <v>0.43009999999999998</v>
      </c>
      <c r="L259" s="44">
        <v>0.65269999999999995</v>
      </c>
      <c r="M259" s="44">
        <v>0.73750000000000004</v>
      </c>
      <c r="N259" s="44">
        <v>0.72170000000000001</v>
      </c>
      <c r="O259" s="44">
        <v>0.71389999999999998</v>
      </c>
      <c r="P259" s="45">
        <v>0.60460000000000003</v>
      </c>
    </row>
    <row r="260" spans="3:16">
      <c r="C260" s="42"/>
      <c r="D260" s="43">
        <v>12</v>
      </c>
      <c r="E260" s="44">
        <v>0.22800000000000001</v>
      </c>
      <c r="F260" s="44">
        <v>0.31</v>
      </c>
      <c r="G260" s="44">
        <v>0.22</v>
      </c>
      <c r="H260" s="44">
        <v>0.2072</v>
      </c>
      <c r="I260" s="44">
        <v>0.28639999999999999</v>
      </c>
      <c r="J260" s="44">
        <v>0.35210000000000002</v>
      </c>
      <c r="K260" s="44">
        <v>0.42699999999999999</v>
      </c>
      <c r="L260" s="44">
        <v>0.65349999999999997</v>
      </c>
      <c r="M260" s="44">
        <v>0.72340000000000004</v>
      </c>
      <c r="N260" s="44">
        <v>0.7248</v>
      </c>
      <c r="O260" s="44">
        <v>0.70930000000000004</v>
      </c>
      <c r="P260" s="45">
        <v>0.60809999999999997</v>
      </c>
    </row>
    <row r="261" spans="3:16">
      <c r="C261" s="42"/>
      <c r="D261" s="43">
        <v>13</v>
      </c>
      <c r="E261" s="44">
        <v>0.20680000000000001</v>
      </c>
      <c r="F261" s="44">
        <v>0.34329999999999999</v>
      </c>
      <c r="G261" s="44">
        <v>0.23569999999999999</v>
      </c>
      <c r="H261" s="44">
        <v>0.2077</v>
      </c>
      <c r="I261" s="44">
        <v>0.30009999999999998</v>
      </c>
      <c r="J261" s="44">
        <v>0.3639</v>
      </c>
      <c r="K261" s="44">
        <v>0.43340000000000001</v>
      </c>
      <c r="L261" s="44">
        <v>0.65959999999999996</v>
      </c>
      <c r="M261" s="44">
        <v>0.73509999999999998</v>
      </c>
      <c r="N261" s="44">
        <v>0.72189999999999999</v>
      </c>
      <c r="O261" s="44">
        <v>0.72209999999999996</v>
      </c>
      <c r="P261" s="45">
        <v>0.623</v>
      </c>
    </row>
    <row r="262" spans="3:16">
      <c r="C262" s="42"/>
      <c r="D262" s="43">
        <v>14</v>
      </c>
      <c r="E262" s="44">
        <v>0.2054</v>
      </c>
      <c r="F262" s="44">
        <v>0.39579999999999999</v>
      </c>
      <c r="G262" s="44">
        <v>0.25700000000000001</v>
      </c>
      <c r="H262" s="44">
        <v>0.21099999999999999</v>
      </c>
      <c r="I262" s="44">
        <v>0.31269999999999998</v>
      </c>
      <c r="J262" s="44">
        <v>0.35449999999999998</v>
      </c>
      <c r="K262" s="44">
        <v>0.4239</v>
      </c>
      <c r="L262" s="44">
        <v>0.65400000000000003</v>
      </c>
      <c r="M262" s="44">
        <v>0.72760000000000002</v>
      </c>
      <c r="N262" s="44">
        <v>0.72170000000000001</v>
      </c>
      <c r="O262" s="44">
        <v>0.71909999999999996</v>
      </c>
      <c r="P262" s="45">
        <v>0.6089</v>
      </c>
    </row>
    <row r="263" spans="3:16">
      <c r="C263" s="42"/>
      <c r="D263" s="43">
        <v>15</v>
      </c>
      <c r="E263" s="44">
        <v>0.20330000000000001</v>
      </c>
      <c r="F263" s="44">
        <v>0.39140000000000003</v>
      </c>
      <c r="G263" s="44">
        <v>0.25030000000000002</v>
      </c>
      <c r="H263" s="44">
        <v>0.20910000000000001</v>
      </c>
      <c r="I263" s="44">
        <v>0.31119999999999998</v>
      </c>
      <c r="J263" s="44">
        <v>0.35339999999999999</v>
      </c>
      <c r="K263" s="44">
        <v>0.4163</v>
      </c>
      <c r="L263" s="44">
        <v>0.65339999999999998</v>
      </c>
      <c r="M263" s="44">
        <v>0.71870000000000001</v>
      </c>
      <c r="N263" s="44">
        <v>0.72340000000000004</v>
      </c>
      <c r="O263" s="44">
        <v>0.71250000000000002</v>
      </c>
      <c r="P263" s="45">
        <v>0.61350000000000005</v>
      </c>
    </row>
    <row r="264" spans="3:16">
      <c r="C264" s="42"/>
      <c r="D264" s="43">
        <v>16</v>
      </c>
      <c r="E264" s="44">
        <v>0.2072</v>
      </c>
      <c r="F264" s="44">
        <v>0.38</v>
      </c>
      <c r="G264" s="44">
        <v>0.25090000000000001</v>
      </c>
      <c r="H264" s="44">
        <v>0.2132</v>
      </c>
      <c r="I264" s="44">
        <v>0.30180000000000001</v>
      </c>
      <c r="J264" s="44">
        <v>0.3483</v>
      </c>
      <c r="K264" s="44">
        <v>0.41839999999999999</v>
      </c>
      <c r="L264" s="44">
        <v>0.6542</v>
      </c>
      <c r="M264" s="44">
        <v>0.7177</v>
      </c>
      <c r="N264" s="44">
        <v>0.7258</v>
      </c>
      <c r="O264" s="44">
        <v>0.71309999999999996</v>
      </c>
      <c r="P264" s="45">
        <v>0.61240000000000006</v>
      </c>
    </row>
    <row r="265" spans="3:16">
      <c r="C265" s="42"/>
      <c r="D265" s="43">
        <v>17</v>
      </c>
      <c r="E265" s="44">
        <v>0.2079</v>
      </c>
      <c r="F265" s="44">
        <v>0.37319999999999998</v>
      </c>
      <c r="G265" s="44">
        <v>0.22559999999999999</v>
      </c>
      <c r="H265" s="44">
        <v>0.21540000000000001</v>
      </c>
      <c r="I265" s="44">
        <v>0.29249999999999998</v>
      </c>
      <c r="J265" s="44">
        <v>0.35489999999999999</v>
      </c>
      <c r="K265" s="44">
        <v>0.43049999999999999</v>
      </c>
      <c r="L265" s="44">
        <v>0.6542</v>
      </c>
      <c r="M265" s="44">
        <v>0.72070000000000001</v>
      </c>
      <c r="N265" s="44">
        <v>0.72760000000000002</v>
      </c>
      <c r="O265" s="44">
        <v>0.71909999999999996</v>
      </c>
      <c r="P265" s="45">
        <v>0.61960000000000004</v>
      </c>
    </row>
    <row r="266" spans="3:16">
      <c r="C266" s="42"/>
      <c r="D266" s="43">
        <v>18</v>
      </c>
      <c r="E266" s="44">
        <v>0.20549999999999999</v>
      </c>
      <c r="F266" s="44">
        <v>0.28589999999999999</v>
      </c>
      <c r="G266" s="44">
        <v>0.22450000000000001</v>
      </c>
      <c r="H266" s="44">
        <v>0.21790000000000001</v>
      </c>
      <c r="I266" s="44">
        <v>0.26579999999999998</v>
      </c>
      <c r="J266" s="44">
        <v>0.3448</v>
      </c>
      <c r="K266" s="44">
        <v>0.42270000000000002</v>
      </c>
      <c r="L266" s="44">
        <v>0.65310000000000001</v>
      </c>
      <c r="M266" s="44">
        <v>0.73029999999999995</v>
      </c>
      <c r="N266" s="44">
        <v>0.7379</v>
      </c>
      <c r="O266" s="44">
        <v>0.73399999999999999</v>
      </c>
      <c r="P266" s="45">
        <v>0.61950000000000005</v>
      </c>
    </row>
    <row r="267" spans="3:16">
      <c r="C267" s="42"/>
      <c r="D267" s="43">
        <v>19</v>
      </c>
      <c r="E267" s="44">
        <v>0.2041</v>
      </c>
      <c r="F267" s="44">
        <v>0.28439999999999999</v>
      </c>
      <c r="G267" s="44">
        <v>0.2281</v>
      </c>
      <c r="H267" s="44">
        <v>0.20760000000000001</v>
      </c>
      <c r="I267" s="44">
        <v>0.22409999999999999</v>
      </c>
      <c r="J267" s="44">
        <v>0.34760000000000002</v>
      </c>
      <c r="K267" s="44">
        <v>0.39419999999999999</v>
      </c>
      <c r="L267" s="44">
        <v>0.63349999999999995</v>
      </c>
      <c r="M267" s="44">
        <v>0.70989999999999998</v>
      </c>
      <c r="N267" s="44">
        <v>0.6976</v>
      </c>
      <c r="O267" s="44">
        <v>0.75360000000000005</v>
      </c>
      <c r="P267" s="45">
        <v>0.65559999999999996</v>
      </c>
    </row>
    <row r="268" spans="3:16">
      <c r="C268" s="42"/>
      <c r="D268" s="43">
        <v>20</v>
      </c>
      <c r="E268" s="44">
        <v>0.1925</v>
      </c>
      <c r="F268" s="44">
        <v>0.29549999999999998</v>
      </c>
      <c r="G268" s="44">
        <v>0.22889999999999999</v>
      </c>
      <c r="H268" s="44">
        <v>0.2019</v>
      </c>
      <c r="I268" s="44">
        <v>0.22600000000000001</v>
      </c>
      <c r="J268" s="44">
        <v>0.36149999999999999</v>
      </c>
      <c r="K268" s="44">
        <v>0.40600000000000003</v>
      </c>
      <c r="L268" s="44">
        <v>0.64349999999999996</v>
      </c>
      <c r="M268" s="44">
        <v>0.71020000000000005</v>
      </c>
      <c r="N268" s="44">
        <v>0.69040000000000001</v>
      </c>
      <c r="O268" s="44">
        <v>0.74170000000000003</v>
      </c>
      <c r="P268" s="45">
        <v>0.66359999999999997</v>
      </c>
    </row>
    <row r="269" spans="3:16">
      <c r="C269" s="42"/>
      <c r="D269" s="43">
        <v>21</v>
      </c>
      <c r="E269" s="44">
        <v>0.17430000000000001</v>
      </c>
      <c r="F269" s="44">
        <v>0.26200000000000001</v>
      </c>
      <c r="G269" s="44">
        <v>0.2205</v>
      </c>
      <c r="H269" s="44">
        <v>0.20619999999999999</v>
      </c>
      <c r="I269" s="44">
        <v>0.2316</v>
      </c>
      <c r="J269" s="44">
        <v>0.377</v>
      </c>
      <c r="K269" s="44">
        <v>0.41449999999999998</v>
      </c>
      <c r="L269" s="44">
        <v>0.65149999999999997</v>
      </c>
      <c r="M269" s="44">
        <v>0.71789999999999998</v>
      </c>
      <c r="N269" s="44">
        <v>0.70289999999999997</v>
      </c>
      <c r="O269" s="44">
        <v>0.72570000000000001</v>
      </c>
      <c r="P269" s="45">
        <v>0.61709999999999998</v>
      </c>
    </row>
    <row r="270" spans="3:16">
      <c r="C270" s="42"/>
      <c r="D270" s="43">
        <v>22</v>
      </c>
      <c r="E270" s="44">
        <v>0.1741</v>
      </c>
      <c r="F270" s="44">
        <v>0.2646</v>
      </c>
      <c r="G270" s="44">
        <v>0.21609999999999999</v>
      </c>
      <c r="H270" s="44">
        <v>0.187</v>
      </c>
      <c r="I270" s="44">
        <v>0.23719999999999999</v>
      </c>
      <c r="J270" s="44">
        <v>0.35089999999999999</v>
      </c>
      <c r="K270" s="44">
        <v>0.4133</v>
      </c>
      <c r="L270" s="44">
        <v>0.65869999999999995</v>
      </c>
      <c r="M270" s="44">
        <v>0.71899999999999997</v>
      </c>
      <c r="N270" s="44">
        <v>0.71689999999999998</v>
      </c>
      <c r="O270" s="44">
        <v>0.72450000000000003</v>
      </c>
      <c r="P270" s="45">
        <v>0.62560000000000004</v>
      </c>
    </row>
    <row r="271" spans="3:16">
      <c r="C271" s="42"/>
      <c r="D271" s="43">
        <v>23</v>
      </c>
      <c r="E271" s="44">
        <v>0.1822</v>
      </c>
      <c r="F271" s="44">
        <v>0.26929999999999998</v>
      </c>
      <c r="G271" s="44">
        <v>0.2238</v>
      </c>
      <c r="H271" s="44">
        <v>0.2016</v>
      </c>
      <c r="I271" s="44">
        <v>0.25669999999999998</v>
      </c>
      <c r="J271" s="44">
        <v>0.36470000000000002</v>
      </c>
      <c r="K271" s="44">
        <v>0.43020000000000003</v>
      </c>
      <c r="L271" s="44">
        <v>0.66369999999999996</v>
      </c>
      <c r="M271" s="44">
        <v>0.73309999999999997</v>
      </c>
      <c r="N271" s="44">
        <v>0.73350000000000004</v>
      </c>
      <c r="O271" s="44">
        <v>0.72399999999999998</v>
      </c>
      <c r="P271" s="45">
        <v>0.62490000000000001</v>
      </c>
    </row>
    <row r="272" spans="3:16" ht="15.75" thickBot="1">
      <c r="C272" s="46"/>
      <c r="D272" s="47">
        <v>24</v>
      </c>
      <c r="E272" s="48">
        <v>0.19470000000000001</v>
      </c>
      <c r="F272" s="48">
        <v>0.29120000000000001</v>
      </c>
      <c r="G272" s="48">
        <v>0.24110000000000001</v>
      </c>
      <c r="H272" s="48">
        <v>0.21579999999999999</v>
      </c>
      <c r="I272" s="48">
        <v>0.26929999999999998</v>
      </c>
      <c r="J272" s="48">
        <v>0.40200000000000002</v>
      </c>
      <c r="K272" s="48">
        <v>0.4622</v>
      </c>
      <c r="L272" s="48">
        <v>0.68889999999999996</v>
      </c>
      <c r="M272" s="48">
        <v>0.73429999999999995</v>
      </c>
      <c r="N272" s="48">
        <v>0.74960000000000004</v>
      </c>
      <c r="O272" s="48">
        <v>0.75060000000000004</v>
      </c>
      <c r="P272" s="49">
        <v>0.66239999999999999</v>
      </c>
    </row>
    <row r="273" spans="3:16" ht="15.75" thickTop="1">
      <c r="C273" s="50">
        <v>10</v>
      </c>
      <c r="D273" s="51">
        <v>1</v>
      </c>
      <c r="E273" s="52">
        <v>0.20730000000000001</v>
      </c>
      <c r="F273" s="52">
        <v>0.30909999999999999</v>
      </c>
      <c r="G273" s="52">
        <v>0.25819999999999999</v>
      </c>
      <c r="H273" s="52">
        <v>0.20219999999999999</v>
      </c>
      <c r="I273" s="52">
        <v>0.24360000000000001</v>
      </c>
      <c r="J273" s="52">
        <v>0.4335</v>
      </c>
      <c r="K273" s="52">
        <v>0.45219999999999999</v>
      </c>
      <c r="L273" s="52">
        <v>0.66439999999999999</v>
      </c>
      <c r="M273" s="52">
        <v>0.74650000000000005</v>
      </c>
      <c r="N273" s="52">
        <v>0.75460000000000005</v>
      </c>
      <c r="O273" s="52">
        <v>0.77880000000000005</v>
      </c>
      <c r="P273" s="53">
        <v>0.59060000000000001</v>
      </c>
    </row>
    <row r="274" spans="3:16">
      <c r="C274" s="42"/>
      <c r="D274" s="43">
        <v>2</v>
      </c>
      <c r="E274" s="44">
        <v>0.21820000000000001</v>
      </c>
      <c r="F274" s="44">
        <v>0.3367</v>
      </c>
      <c r="G274" s="44">
        <v>0.26929999999999998</v>
      </c>
      <c r="H274" s="44">
        <v>0.21640000000000001</v>
      </c>
      <c r="I274" s="44">
        <v>0.25369999999999998</v>
      </c>
      <c r="J274" s="44">
        <v>0.46510000000000001</v>
      </c>
      <c r="K274" s="44">
        <v>0.47249999999999998</v>
      </c>
      <c r="L274" s="44">
        <v>0.66930000000000001</v>
      </c>
      <c r="M274" s="44">
        <v>0.75970000000000004</v>
      </c>
      <c r="N274" s="44">
        <v>0.74780000000000002</v>
      </c>
      <c r="O274" s="44">
        <v>0.75819999999999999</v>
      </c>
      <c r="P274" s="45">
        <v>0.60360000000000003</v>
      </c>
    </row>
    <row r="275" spans="3:16">
      <c r="C275" s="42"/>
      <c r="D275" s="43">
        <v>3</v>
      </c>
      <c r="E275" s="44">
        <v>0.2276</v>
      </c>
      <c r="F275" s="44">
        <v>0.34760000000000002</v>
      </c>
      <c r="G275" s="44">
        <v>0.27979999999999999</v>
      </c>
      <c r="H275" s="44">
        <v>0.22459999999999999</v>
      </c>
      <c r="I275" s="44">
        <v>0.26069999999999999</v>
      </c>
      <c r="J275" s="44">
        <v>0.49669999999999997</v>
      </c>
      <c r="K275" s="44">
        <v>0.48770000000000002</v>
      </c>
      <c r="L275" s="44">
        <v>0.67679999999999996</v>
      </c>
      <c r="M275" s="44">
        <v>0.76790000000000003</v>
      </c>
      <c r="N275" s="44">
        <v>0.75929999999999997</v>
      </c>
      <c r="O275" s="44">
        <v>0.74929999999999997</v>
      </c>
      <c r="P275" s="45">
        <v>0.62219999999999998</v>
      </c>
    </row>
    <row r="276" spans="3:16">
      <c r="C276" s="42"/>
      <c r="D276" s="43">
        <v>4</v>
      </c>
      <c r="E276" s="44">
        <v>0.23580000000000001</v>
      </c>
      <c r="F276" s="44">
        <v>0.3538</v>
      </c>
      <c r="G276" s="44">
        <v>0.28489999999999999</v>
      </c>
      <c r="H276" s="44">
        <v>0.2286</v>
      </c>
      <c r="I276" s="44">
        <v>0.26400000000000001</v>
      </c>
      <c r="J276" s="44">
        <v>0.50460000000000005</v>
      </c>
      <c r="K276" s="44">
        <v>0.49390000000000001</v>
      </c>
      <c r="L276" s="44">
        <v>0.67730000000000001</v>
      </c>
      <c r="M276" s="44">
        <v>0.77080000000000004</v>
      </c>
      <c r="N276" s="44">
        <v>0.77149999999999996</v>
      </c>
      <c r="O276" s="44">
        <v>0.72099999999999997</v>
      </c>
      <c r="P276" s="45">
        <v>0.60729999999999995</v>
      </c>
    </row>
    <row r="277" spans="3:16">
      <c r="C277" s="42"/>
      <c r="D277" s="43">
        <v>5</v>
      </c>
      <c r="E277" s="44">
        <v>0.2397</v>
      </c>
      <c r="F277" s="44">
        <v>0.35149999999999998</v>
      </c>
      <c r="G277" s="44">
        <v>0.28349999999999997</v>
      </c>
      <c r="H277" s="44">
        <v>0.23780000000000001</v>
      </c>
      <c r="I277" s="44">
        <v>0.26250000000000001</v>
      </c>
      <c r="J277" s="44">
        <v>0.49790000000000001</v>
      </c>
      <c r="K277" s="44">
        <v>0.49459999999999998</v>
      </c>
      <c r="L277" s="44">
        <v>0.67520000000000002</v>
      </c>
      <c r="M277" s="44">
        <v>0.76900000000000002</v>
      </c>
      <c r="N277" s="44">
        <v>0.77110000000000001</v>
      </c>
      <c r="O277" s="44">
        <v>0.71299999999999997</v>
      </c>
      <c r="P277" s="45">
        <v>0.60729999999999995</v>
      </c>
    </row>
    <row r="278" spans="3:16">
      <c r="C278" s="42"/>
      <c r="D278" s="43">
        <v>6</v>
      </c>
      <c r="E278" s="44">
        <v>0.24129999999999999</v>
      </c>
      <c r="F278" s="44">
        <v>0.33600000000000002</v>
      </c>
      <c r="G278" s="44">
        <v>0.27579999999999999</v>
      </c>
      <c r="H278" s="44">
        <v>0.25900000000000001</v>
      </c>
      <c r="I278" s="44">
        <v>0.26140000000000002</v>
      </c>
      <c r="J278" s="44">
        <v>0.4884</v>
      </c>
      <c r="K278" s="44">
        <v>0.49009999999999998</v>
      </c>
      <c r="L278" s="44">
        <v>0.66669999999999996</v>
      </c>
      <c r="M278" s="44">
        <v>0.76100000000000001</v>
      </c>
      <c r="N278" s="44">
        <v>0.78590000000000004</v>
      </c>
      <c r="O278" s="44">
        <v>0.71260000000000001</v>
      </c>
      <c r="P278" s="45">
        <v>0.59279999999999999</v>
      </c>
    </row>
    <row r="279" spans="3:16">
      <c r="C279" s="42"/>
      <c r="D279" s="43">
        <v>7</v>
      </c>
      <c r="E279" s="44">
        <v>0.25019999999999998</v>
      </c>
      <c r="F279" s="44">
        <v>0.30520000000000003</v>
      </c>
      <c r="G279" s="44">
        <v>0.2671</v>
      </c>
      <c r="H279" s="44">
        <v>0.2656</v>
      </c>
      <c r="I279" s="44">
        <v>0.23810000000000001</v>
      </c>
      <c r="J279" s="44">
        <v>0.4627</v>
      </c>
      <c r="K279" s="44">
        <v>0.48209999999999997</v>
      </c>
      <c r="L279" s="44">
        <v>0.66</v>
      </c>
      <c r="M279" s="44">
        <v>0.74890000000000001</v>
      </c>
      <c r="N279" s="44">
        <v>0.80200000000000005</v>
      </c>
      <c r="O279" s="44">
        <v>0.72299999999999998</v>
      </c>
      <c r="P279" s="45">
        <v>0.58489999999999998</v>
      </c>
    </row>
    <row r="280" spans="3:16">
      <c r="C280" s="42"/>
      <c r="D280" s="43">
        <v>8</v>
      </c>
      <c r="E280" s="44">
        <v>0.25990000000000002</v>
      </c>
      <c r="F280" s="44">
        <v>0.29570000000000002</v>
      </c>
      <c r="G280" s="44">
        <v>0.24790000000000001</v>
      </c>
      <c r="H280" s="44">
        <v>0.23749999999999999</v>
      </c>
      <c r="I280" s="44">
        <v>0.21929999999999999</v>
      </c>
      <c r="J280" s="44">
        <v>0.42659999999999998</v>
      </c>
      <c r="K280" s="44">
        <v>0.45979999999999999</v>
      </c>
      <c r="L280" s="44">
        <v>0.65739999999999998</v>
      </c>
      <c r="M280" s="44">
        <v>0.73629999999999995</v>
      </c>
      <c r="N280" s="44">
        <v>0.78690000000000004</v>
      </c>
      <c r="O280" s="44">
        <v>0.76380000000000003</v>
      </c>
      <c r="P280" s="45">
        <v>0.59009999999999996</v>
      </c>
    </row>
    <row r="281" spans="3:16">
      <c r="C281" s="42"/>
      <c r="D281" s="43">
        <v>9</v>
      </c>
      <c r="E281" s="44">
        <v>0.25230000000000002</v>
      </c>
      <c r="F281" s="44">
        <v>0.27500000000000002</v>
      </c>
      <c r="G281" s="44">
        <v>0.22370000000000001</v>
      </c>
      <c r="H281" s="44">
        <v>0.21310000000000001</v>
      </c>
      <c r="I281" s="44">
        <v>0.20349999999999999</v>
      </c>
      <c r="J281" s="44">
        <v>0.39550000000000002</v>
      </c>
      <c r="K281" s="44">
        <v>0.42170000000000002</v>
      </c>
      <c r="L281" s="44">
        <v>0.64080000000000004</v>
      </c>
      <c r="M281" s="44">
        <v>0.73850000000000005</v>
      </c>
      <c r="N281" s="44">
        <v>0.76859999999999995</v>
      </c>
      <c r="O281" s="44">
        <v>0.75380000000000003</v>
      </c>
      <c r="P281" s="45">
        <v>0.63529999999999998</v>
      </c>
    </row>
    <row r="282" spans="3:16">
      <c r="C282" s="42"/>
      <c r="D282" s="43">
        <v>10</v>
      </c>
      <c r="E282" s="44">
        <v>0.24440000000000001</v>
      </c>
      <c r="F282" s="44">
        <v>0.26369999999999999</v>
      </c>
      <c r="G282" s="44">
        <v>0.2175</v>
      </c>
      <c r="H282" s="44">
        <v>0.2021</v>
      </c>
      <c r="I282" s="44">
        <v>0.19850000000000001</v>
      </c>
      <c r="J282" s="44">
        <v>0.38700000000000001</v>
      </c>
      <c r="K282" s="44">
        <v>0.40550000000000003</v>
      </c>
      <c r="L282" s="44">
        <v>0.63429999999999997</v>
      </c>
      <c r="M282" s="44">
        <v>0.72860000000000003</v>
      </c>
      <c r="N282" s="44">
        <v>0.75009999999999999</v>
      </c>
      <c r="O282" s="44">
        <v>0.7359</v>
      </c>
      <c r="P282" s="45">
        <v>0.62590000000000001</v>
      </c>
    </row>
    <row r="283" spans="3:16">
      <c r="C283" s="42"/>
      <c r="D283" s="43">
        <v>11</v>
      </c>
      <c r="E283" s="44">
        <v>0.23799999999999999</v>
      </c>
      <c r="F283" s="44">
        <v>0.26279999999999998</v>
      </c>
      <c r="G283" s="44">
        <v>0.22070000000000001</v>
      </c>
      <c r="H283" s="44">
        <v>0.1981</v>
      </c>
      <c r="I283" s="44">
        <v>0.1951</v>
      </c>
      <c r="J283" s="44">
        <v>0.3705</v>
      </c>
      <c r="K283" s="44">
        <v>0.40129999999999999</v>
      </c>
      <c r="L283" s="44">
        <v>0.629</v>
      </c>
      <c r="M283" s="44">
        <v>0.72040000000000004</v>
      </c>
      <c r="N283" s="44">
        <v>0.74339999999999995</v>
      </c>
      <c r="O283" s="44">
        <v>0.72760000000000002</v>
      </c>
      <c r="P283" s="45">
        <v>0.6421</v>
      </c>
    </row>
    <row r="284" spans="3:16">
      <c r="C284" s="42"/>
      <c r="D284" s="43">
        <v>12</v>
      </c>
      <c r="E284" s="44">
        <v>0.23619999999999999</v>
      </c>
      <c r="F284" s="44">
        <v>0.2626</v>
      </c>
      <c r="G284" s="44">
        <v>0.217</v>
      </c>
      <c r="H284" s="44">
        <v>0.1993</v>
      </c>
      <c r="I284" s="44">
        <v>0.19789999999999999</v>
      </c>
      <c r="J284" s="44">
        <v>0.37909999999999999</v>
      </c>
      <c r="K284" s="44">
        <v>0.40550000000000003</v>
      </c>
      <c r="L284" s="44">
        <v>0.62849999999999995</v>
      </c>
      <c r="M284" s="44">
        <v>0.72460000000000002</v>
      </c>
      <c r="N284" s="44">
        <v>0.74</v>
      </c>
      <c r="O284" s="44">
        <v>0.73209999999999997</v>
      </c>
      <c r="P284" s="45">
        <v>0.65869999999999995</v>
      </c>
    </row>
    <row r="285" spans="3:16">
      <c r="C285" s="42"/>
      <c r="D285" s="43">
        <v>13</v>
      </c>
      <c r="E285" s="44">
        <v>0.23980000000000001</v>
      </c>
      <c r="F285" s="44">
        <v>0.2626</v>
      </c>
      <c r="G285" s="44">
        <v>0.221</v>
      </c>
      <c r="H285" s="44">
        <v>0.20380000000000001</v>
      </c>
      <c r="I285" s="44">
        <v>0.20810000000000001</v>
      </c>
      <c r="J285" s="44">
        <v>0.3977</v>
      </c>
      <c r="K285" s="44">
        <v>0.4113</v>
      </c>
      <c r="L285" s="44">
        <v>0.63139999999999996</v>
      </c>
      <c r="M285" s="44">
        <v>0.73060000000000003</v>
      </c>
      <c r="N285" s="44">
        <v>0.74099999999999999</v>
      </c>
      <c r="O285" s="44">
        <v>0.74529999999999996</v>
      </c>
      <c r="P285" s="45">
        <v>0.67010000000000003</v>
      </c>
    </row>
    <row r="286" spans="3:16">
      <c r="C286" s="42"/>
      <c r="D286" s="43">
        <v>14</v>
      </c>
      <c r="E286" s="44">
        <v>0.24210000000000001</v>
      </c>
      <c r="F286" s="44">
        <v>0.2898</v>
      </c>
      <c r="G286" s="44">
        <v>0.27989999999999998</v>
      </c>
      <c r="H286" s="44">
        <v>0.2122</v>
      </c>
      <c r="I286" s="44">
        <v>0.2044</v>
      </c>
      <c r="J286" s="44">
        <v>0.37990000000000002</v>
      </c>
      <c r="K286" s="44">
        <v>0.40910000000000002</v>
      </c>
      <c r="L286" s="44">
        <v>0.63160000000000005</v>
      </c>
      <c r="M286" s="44">
        <v>0.72319999999999995</v>
      </c>
      <c r="N286" s="44">
        <v>0.74470000000000003</v>
      </c>
      <c r="O286" s="44">
        <v>0.73909999999999998</v>
      </c>
      <c r="P286" s="45">
        <v>0.65790000000000004</v>
      </c>
    </row>
    <row r="287" spans="3:16">
      <c r="C287" s="42"/>
      <c r="D287" s="43">
        <v>15</v>
      </c>
      <c r="E287" s="44">
        <v>0.2384</v>
      </c>
      <c r="F287" s="44">
        <v>0.32979999999999998</v>
      </c>
      <c r="G287" s="44">
        <v>0.30130000000000001</v>
      </c>
      <c r="H287" s="44">
        <v>0.22259999999999999</v>
      </c>
      <c r="I287" s="44">
        <v>0.20080000000000001</v>
      </c>
      <c r="J287" s="44">
        <v>0.378</v>
      </c>
      <c r="K287" s="44">
        <v>0.40760000000000002</v>
      </c>
      <c r="L287" s="44">
        <v>0.63039999999999996</v>
      </c>
      <c r="M287" s="44">
        <v>0.71430000000000005</v>
      </c>
      <c r="N287" s="44">
        <v>0.74660000000000004</v>
      </c>
      <c r="O287" s="44">
        <v>0.73340000000000005</v>
      </c>
      <c r="P287" s="45">
        <v>0.61939999999999995</v>
      </c>
    </row>
    <row r="288" spans="3:16">
      <c r="C288" s="42"/>
      <c r="D288" s="43">
        <v>16</v>
      </c>
      <c r="E288" s="44">
        <v>0.24079999999999999</v>
      </c>
      <c r="F288" s="44">
        <v>0.32900000000000001</v>
      </c>
      <c r="G288" s="44">
        <v>0.30370000000000003</v>
      </c>
      <c r="H288" s="44">
        <v>0.22570000000000001</v>
      </c>
      <c r="I288" s="44">
        <v>0.19850000000000001</v>
      </c>
      <c r="J288" s="44">
        <v>0.38669999999999999</v>
      </c>
      <c r="K288" s="44">
        <v>0.41149999999999998</v>
      </c>
      <c r="L288" s="44">
        <v>0.63049999999999995</v>
      </c>
      <c r="M288" s="44">
        <v>0.7157</v>
      </c>
      <c r="N288" s="44">
        <v>0.751</v>
      </c>
      <c r="O288" s="44">
        <v>0.72940000000000005</v>
      </c>
      <c r="P288" s="45">
        <v>0.60950000000000004</v>
      </c>
    </row>
    <row r="289" spans="3:16">
      <c r="C289" s="42"/>
      <c r="D289" s="43">
        <v>17</v>
      </c>
      <c r="E289" s="44">
        <v>0.23430000000000001</v>
      </c>
      <c r="F289" s="44">
        <v>0.31690000000000002</v>
      </c>
      <c r="G289" s="44">
        <v>0.30919999999999997</v>
      </c>
      <c r="H289" s="44">
        <v>0.23130000000000001</v>
      </c>
      <c r="I289" s="44">
        <v>0.1983</v>
      </c>
      <c r="J289" s="44">
        <v>0.3821</v>
      </c>
      <c r="K289" s="44">
        <v>0.40849999999999997</v>
      </c>
      <c r="L289" s="44">
        <v>0.63470000000000004</v>
      </c>
      <c r="M289" s="44">
        <v>0.72230000000000005</v>
      </c>
      <c r="N289" s="44">
        <v>0.748</v>
      </c>
      <c r="O289" s="44">
        <v>0.73060000000000003</v>
      </c>
      <c r="P289" s="45">
        <v>0.62570000000000003</v>
      </c>
    </row>
    <row r="290" spans="3:16">
      <c r="C290" s="42"/>
      <c r="D290" s="43">
        <v>18</v>
      </c>
      <c r="E290" s="44">
        <v>0.23139999999999999</v>
      </c>
      <c r="F290" s="44">
        <v>0.26379999999999998</v>
      </c>
      <c r="G290" s="44">
        <v>0.29530000000000001</v>
      </c>
      <c r="H290" s="44">
        <v>0.23180000000000001</v>
      </c>
      <c r="I290" s="44">
        <v>0.1966</v>
      </c>
      <c r="J290" s="44">
        <v>0.3876</v>
      </c>
      <c r="K290" s="44">
        <v>0.37630000000000002</v>
      </c>
      <c r="L290" s="44">
        <v>0.63019999999999998</v>
      </c>
      <c r="M290" s="44">
        <v>0.73350000000000004</v>
      </c>
      <c r="N290" s="44">
        <v>0.75409999999999999</v>
      </c>
      <c r="O290" s="44">
        <v>0.73750000000000004</v>
      </c>
      <c r="P290" s="45">
        <v>0.63429999999999997</v>
      </c>
    </row>
    <row r="291" spans="3:16">
      <c r="C291" s="42"/>
      <c r="D291" s="43">
        <v>19</v>
      </c>
      <c r="E291" s="44">
        <v>0.2258</v>
      </c>
      <c r="F291" s="44">
        <v>0.28070000000000001</v>
      </c>
      <c r="G291" s="44">
        <v>0.29099999999999998</v>
      </c>
      <c r="H291" s="44">
        <v>0.1988</v>
      </c>
      <c r="I291" s="44">
        <v>0.19089999999999999</v>
      </c>
      <c r="J291" s="44">
        <v>0.37780000000000002</v>
      </c>
      <c r="K291" s="44">
        <v>0.33200000000000002</v>
      </c>
      <c r="L291" s="44">
        <v>0.62819999999999998</v>
      </c>
      <c r="M291" s="44">
        <v>0.71319999999999995</v>
      </c>
      <c r="N291" s="44">
        <v>0.72350000000000003</v>
      </c>
      <c r="O291" s="44">
        <v>0.7581</v>
      </c>
      <c r="P291" s="45">
        <v>0.66579999999999995</v>
      </c>
    </row>
    <row r="292" spans="3:16">
      <c r="C292" s="42"/>
      <c r="D292" s="43">
        <v>20</v>
      </c>
      <c r="E292" s="44">
        <v>0.21299999999999999</v>
      </c>
      <c r="F292" s="44">
        <v>0.28199999999999997</v>
      </c>
      <c r="G292" s="44">
        <v>0.29930000000000001</v>
      </c>
      <c r="H292" s="44">
        <v>0.18809999999999999</v>
      </c>
      <c r="I292" s="44">
        <v>0.21199999999999999</v>
      </c>
      <c r="J292" s="44">
        <v>0.38319999999999999</v>
      </c>
      <c r="K292" s="44">
        <v>0.34360000000000002</v>
      </c>
      <c r="L292" s="44">
        <v>0.63849999999999996</v>
      </c>
      <c r="M292" s="44">
        <v>0.71250000000000002</v>
      </c>
      <c r="N292" s="44">
        <v>0.71709999999999996</v>
      </c>
      <c r="O292" s="44">
        <v>0.75339999999999996</v>
      </c>
      <c r="P292" s="45">
        <v>0.66659999999999997</v>
      </c>
    </row>
    <row r="293" spans="3:16">
      <c r="C293" s="42"/>
      <c r="D293" s="43">
        <v>21</v>
      </c>
      <c r="E293" s="44">
        <v>0.18940000000000001</v>
      </c>
      <c r="F293" s="44">
        <v>0.26429999999999998</v>
      </c>
      <c r="G293" s="44">
        <v>0.28570000000000001</v>
      </c>
      <c r="H293" s="44">
        <v>0.1963</v>
      </c>
      <c r="I293" s="44">
        <v>0.22869999999999999</v>
      </c>
      <c r="J293" s="44">
        <v>0.3831</v>
      </c>
      <c r="K293" s="44">
        <v>0.36280000000000001</v>
      </c>
      <c r="L293" s="44">
        <v>0.63080000000000003</v>
      </c>
      <c r="M293" s="44">
        <v>0.72319999999999995</v>
      </c>
      <c r="N293" s="44">
        <v>0.72870000000000001</v>
      </c>
      <c r="O293" s="44">
        <v>0.7379</v>
      </c>
      <c r="P293" s="45">
        <v>0.62270000000000003</v>
      </c>
    </row>
    <row r="294" spans="3:16">
      <c r="C294" s="42"/>
      <c r="D294" s="43">
        <v>22</v>
      </c>
      <c r="E294" s="44">
        <v>0.18429999999999999</v>
      </c>
      <c r="F294" s="44">
        <v>0.26690000000000003</v>
      </c>
      <c r="G294" s="44">
        <v>0.24049999999999999</v>
      </c>
      <c r="H294" s="44">
        <v>0.20710000000000001</v>
      </c>
      <c r="I294" s="44">
        <v>0.2298</v>
      </c>
      <c r="J294" s="44">
        <v>0.36749999999999999</v>
      </c>
      <c r="K294" s="44">
        <v>0.37840000000000001</v>
      </c>
      <c r="L294" s="44">
        <v>0.62809999999999999</v>
      </c>
      <c r="M294" s="44">
        <v>0.72360000000000002</v>
      </c>
      <c r="N294" s="44">
        <v>0.74209999999999998</v>
      </c>
      <c r="O294" s="44">
        <v>0.748</v>
      </c>
      <c r="P294" s="45">
        <v>0.6371</v>
      </c>
    </row>
    <row r="295" spans="3:16">
      <c r="C295" s="42"/>
      <c r="D295" s="43">
        <v>23</v>
      </c>
      <c r="E295" s="44">
        <v>0.18279999999999999</v>
      </c>
      <c r="F295" s="44">
        <v>0.2656</v>
      </c>
      <c r="G295" s="44">
        <v>0.21729999999999999</v>
      </c>
      <c r="H295" s="44">
        <v>0.22209999999999999</v>
      </c>
      <c r="I295" s="44">
        <v>0.24160000000000001</v>
      </c>
      <c r="J295" s="44">
        <v>0.39050000000000001</v>
      </c>
      <c r="K295" s="44">
        <v>0.40110000000000001</v>
      </c>
      <c r="L295" s="44">
        <v>0.63959999999999995</v>
      </c>
      <c r="M295" s="44">
        <v>0.73609999999999998</v>
      </c>
      <c r="N295" s="44">
        <v>0.73509999999999998</v>
      </c>
      <c r="O295" s="44">
        <v>0.74280000000000002</v>
      </c>
      <c r="P295" s="45">
        <v>0.63460000000000005</v>
      </c>
    </row>
    <row r="296" spans="3:16" ht="15.75" thickBot="1">
      <c r="C296" s="46"/>
      <c r="D296" s="47">
        <v>24</v>
      </c>
      <c r="E296" s="48">
        <v>0.18529999999999999</v>
      </c>
      <c r="F296" s="48">
        <v>0.29120000000000001</v>
      </c>
      <c r="G296" s="48">
        <v>0.22969999999999999</v>
      </c>
      <c r="H296" s="48">
        <v>0.24310000000000001</v>
      </c>
      <c r="I296" s="48">
        <v>0.26700000000000002</v>
      </c>
      <c r="J296" s="48">
        <v>0.42259999999999998</v>
      </c>
      <c r="K296" s="48">
        <v>0.4355</v>
      </c>
      <c r="L296" s="48">
        <v>0.66490000000000005</v>
      </c>
      <c r="M296" s="48">
        <v>0.73229999999999995</v>
      </c>
      <c r="N296" s="48">
        <v>0.75390000000000001</v>
      </c>
      <c r="O296" s="48">
        <v>0.76639999999999997</v>
      </c>
      <c r="P296" s="49">
        <v>0.65720000000000001</v>
      </c>
    </row>
    <row r="297" spans="3:16" ht="15.75" thickTop="1">
      <c r="C297" s="50">
        <v>11</v>
      </c>
      <c r="D297" s="51">
        <v>1</v>
      </c>
      <c r="E297" s="52">
        <v>0.19839999999999999</v>
      </c>
      <c r="F297" s="52">
        <v>0.3256</v>
      </c>
      <c r="G297" s="52">
        <v>0.2495</v>
      </c>
      <c r="H297" s="52">
        <v>0.26269999999999999</v>
      </c>
      <c r="I297" s="52">
        <v>0.2671</v>
      </c>
      <c r="J297" s="52">
        <v>0.45519999999999999</v>
      </c>
      <c r="K297" s="52">
        <v>0.47210000000000002</v>
      </c>
      <c r="L297" s="52">
        <v>0.6804</v>
      </c>
      <c r="M297" s="52">
        <v>0.74529999999999996</v>
      </c>
      <c r="N297" s="52">
        <v>0.7883</v>
      </c>
      <c r="O297" s="52">
        <v>0.79869999999999997</v>
      </c>
      <c r="P297" s="53">
        <v>0.57540000000000002</v>
      </c>
    </row>
    <row r="298" spans="3:16">
      <c r="C298" s="42"/>
      <c r="D298" s="43">
        <v>2</v>
      </c>
      <c r="E298" s="44">
        <v>0.21079999999999999</v>
      </c>
      <c r="F298" s="44">
        <v>0.3528</v>
      </c>
      <c r="G298" s="44">
        <v>0.26140000000000002</v>
      </c>
      <c r="H298" s="44">
        <v>0.27410000000000001</v>
      </c>
      <c r="I298" s="44">
        <v>0.26</v>
      </c>
      <c r="J298" s="44">
        <v>0.4834</v>
      </c>
      <c r="K298" s="44">
        <v>0.49940000000000001</v>
      </c>
      <c r="L298" s="44">
        <v>0.73470000000000002</v>
      </c>
      <c r="M298" s="44">
        <v>0.75490000000000002</v>
      </c>
      <c r="N298" s="44">
        <v>0.81130000000000002</v>
      </c>
      <c r="O298" s="44">
        <v>0.80600000000000005</v>
      </c>
      <c r="P298" s="45">
        <v>0.56420000000000003</v>
      </c>
    </row>
    <row r="299" spans="3:16">
      <c r="C299" s="42"/>
      <c r="D299" s="43">
        <v>3</v>
      </c>
      <c r="E299" s="44">
        <v>0.21740000000000001</v>
      </c>
      <c r="F299" s="44">
        <v>0.36909999999999998</v>
      </c>
      <c r="G299" s="44">
        <v>0.24310000000000001</v>
      </c>
      <c r="H299" s="44">
        <v>0.2591</v>
      </c>
      <c r="I299" s="44">
        <v>0.23580000000000001</v>
      </c>
      <c r="J299" s="44">
        <v>0.50239999999999996</v>
      </c>
      <c r="K299" s="44">
        <v>0.52110000000000001</v>
      </c>
      <c r="L299" s="44">
        <v>0.73919999999999997</v>
      </c>
      <c r="M299" s="44">
        <v>0.76519999999999999</v>
      </c>
      <c r="N299" s="44">
        <v>0.82320000000000004</v>
      </c>
      <c r="O299" s="44">
        <v>0.77839999999999998</v>
      </c>
      <c r="P299" s="45">
        <v>0.58450000000000002</v>
      </c>
    </row>
    <row r="300" spans="3:16">
      <c r="C300" s="42"/>
      <c r="D300" s="43">
        <v>4</v>
      </c>
      <c r="E300" s="44">
        <v>0.22070000000000001</v>
      </c>
      <c r="F300" s="44">
        <v>0.37880000000000003</v>
      </c>
      <c r="G300" s="44">
        <v>0.24929999999999999</v>
      </c>
      <c r="H300" s="44">
        <v>0.26500000000000001</v>
      </c>
      <c r="I300" s="44">
        <v>0.23599999999999999</v>
      </c>
      <c r="J300" s="44">
        <v>0.50280000000000002</v>
      </c>
      <c r="K300" s="44">
        <v>0.53129999999999999</v>
      </c>
      <c r="L300" s="44">
        <v>0.7379</v>
      </c>
      <c r="M300" s="44">
        <v>0.77129999999999999</v>
      </c>
      <c r="N300" s="44">
        <v>0.82750000000000001</v>
      </c>
      <c r="O300" s="44">
        <v>0.7671</v>
      </c>
      <c r="P300" s="45">
        <v>0.59519999999999995</v>
      </c>
    </row>
    <row r="301" spans="3:16">
      <c r="C301" s="42"/>
      <c r="D301" s="43">
        <v>5</v>
      </c>
      <c r="E301" s="44">
        <v>0.22020000000000001</v>
      </c>
      <c r="F301" s="44">
        <v>0.37490000000000001</v>
      </c>
      <c r="G301" s="44">
        <v>0.25080000000000002</v>
      </c>
      <c r="H301" s="44">
        <v>0.26640000000000003</v>
      </c>
      <c r="I301" s="44">
        <v>0.23430000000000001</v>
      </c>
      <c r="J301" s="44">
        <v>0.499</v>
      </c>
      <c r="K301" s="44">
        <v>0.53349999999999997</v>
      </c>
      <c r="L301" s="44">
        <v>0.73619999999999997</v>
      </c>
      <c r="M301" s="44">
        <v>0.77290000000000003</v>
      </c>
      <c r="N301" s="44">
        <v>0.82450000000000001</v>
      </c>
      <c r="O301" s="44">
        <v>0.76339999999999997</v>
      </c>
      <c r="P301" s="45">
        <v>0.60229999999999995</v>
      </c>
    </row>
    <row r="302" spans="3:16">
      <c r="C302" s="42"/>
      <c r="D302" s="43">
        <v>6</v>
      </c>
      <c r="E302" s="44">
        <v>0.2155</v>
      </c>
      <c r="F302" s="44">
        <v>0.36359999999999998</v>
      </c>
      <c r="G302" s="44">
        <v>0.247</v>
      </c>
      <c r="H302" s="44">
        <v>0.2697</v>
      </c>
      <c r="I302" s="44">
        <v>0.22570000000000001</v>
      </c>
      <c r="J302" s="44">
        <v>0.48309999999999997</v>
      </c>
      <c r="K302" s="44">
        <v>0.53300000000000003</v>
      </c>
      <c r="L302" s="44">
        <v>0.73829999999999996</v>
      </c>
      <c r="M302" s="44">
        <v>0.77190000000000003</v>
      </c>
      <c r="N302" s="44">
        <v>0.82310000000000005</v>
      </c>
      <c r="O302" s="44">
        <v>0.75580000000000003</v>
      </c>
      <c r="P302" s="45">
        <v>0.62890000000000001</v>
      </c>
    </row>
    <row r="303" spans="3:16">
      <c r="C303" s="42"/>
      <c r="D303" s="43">
        <v>7</v>
      </c>
      <c r="E303" s="44">
        <v>0.21010000000000001</v>
      </c>
      <c r="F303" s="44">
        <v>0.3453</v>
      </c>
      <c r="G303" s="44">
        <v>0.2404</v>
      </c>
      <c r="H303" s="44">
        <v>0.28100000000000003</v>
      </c>
      <c r="I303" s="44">
        <v>0.21249999999999999</v>
      </c>
      <c r="J303" s="44">
        <v>0.44900000000000001</v>
      </c>
      <c r="K303" s="44">
        <v>0.5363</v>
      </c>
      <c r="L303" s="44">
        <v>0.73329999999999995</v>
      </c>
      <c r="M303" s="44">
        <v>0.77300000000000002</v>
      </c>
      <c r="N303" s="44">
        <v>0.81110000000000004</v>
      </c>
      <c r="O303" s="44">
        <v>0.74650000000000005</v>
      </c>
      <c r="P303" s="45">
        <v>0.64049999999999996</v>
      </c>
    </row>
    <row r="304" spans="3:16">
      <c r="C304" s="42"/>
      <c r="D304" s="43">
        <v>8</v>
      </c>
      <c r="E304" s="44">
        <v>0.20269999999999999</v>
      </c>
      <c r="F304" s="44">
        <v>0.33479999999999999</v>
      </c>
      <c r="G304" s="44">
        <v>0.22570000000000001</v>
      </c>
      <c r="H304" s="44">
        <v>0.27679999999999999</v>
      </c>
      <c r="I304" s="44">
        <v>0.2137</v>
      </c>
      <c r="J304" s="44">
        <v>0.4219</v>
      </c>
      <c r="K304" s="44">
        <v>0.53680000000000005</v>
      </c>
      <c r="L304" s="44">
        <v>0.73140000000000005</v>
      </c>
      <c r="M304" s="44">
        <v>0.75719999999999998</v>
      </c>
      <c r="N304" s="44">
        <v>0.76980000000000004</v>
      </c>
      <c r="O304" s="44">
        <v>0.75039999999999996</v>
      </c>
      <c r="P304" s="45">
        <v>0.63490000000000002</v>
      </c>
    </row>
    <row r="305" spans="3:16">
      <c r="C305" s="42"/>
      <c r="D305" s="43">
        <v>9</v>
      </c>
      <c r="E305" s="44">
        <v>0.1875</v>
      </c>
      <c r="F305" s="44">
        <v>0.31190000000000001</v>
      </c>
      <c r="G305" s="44">
        <v>0.22020000000000001</v>
      </c>
      <c r="H305" s="44">
        <v>0.26029999999999998</v>
      </c>
      <c r="I305" s="44">
        <v>0.20150000000000001</v>
      </c>
      <c r="J305" s="44">
        <v>0.38669999999999999</v>
      </c>
      <c r="K305" s="44">
        <v>0.52159999999999995</v>
      </c>
      <c r="L305" s="44">
        <v>0.69810000000000005</v>
      </c>
      <c r="M305" s="44">
        <v>0.74039999999999995</v>
      </c>
      <c r="N305" s="44">
        <v>0.73799999999999999</v>
      </c>
      <c r="O305" s="44">
        <v>0.76910000000000001</v>
      </c>
      <c r="P305" s="45">
        <v>0.59289999999999998</v>
      </c>
    </row>
    <row r="306" spans="3:16">
      <c r="C306" s="42"/>
      <c r="D306" s="43">
        <v>10</v>
      </c>
      <c r="E306" s="44">
        <v>0.17199999999999999</v>
      </c>
      <c r="F306" s="44">
        <v>0.30640000000000001</v>
      </c>
      <c r="G306" s="44">
        <v>0.24610000000000001</v>
      </c>
      <c r="H306" s="44">
        <v>0.24809999999999999</v>
      </c>
      <c r="I306" s="44">
        <v>0.19650000000000001</v>
      </c>
      <c r="J306" s="44">
        <v>0.37490000000000001</v>
      </c>
      <c r="K306" s="44">
        <v>0.49919999999999998</v>
      </c>
      <c r="L306" s="44">
        <v>0.68369999999999997</v>
      </c>
      <c r="M306" s="44">
        <v>0.73099999999999998</v>
      </c>
      <c r="N306" s="44">
        <v>0.72309999999999997</v>
      </c>
      <c r="O306" s="44">
        <v>0.75170000000000003</v>
      </c>
      <c r="P306" s="45">
        <v>0.56100000000000005</v>
      </c>
    </row>
    <row r="307" spans="3:16">
      <c r="C307" s="42"/>
      <c r="D307" s="43">
        <v>11</v>
      </c>
      <c r="E307" s="44">
        <v>0.1681</v>
      </c>
      <c r="F307" s="44">
        <v>0.32079999999999997</v>
      </c>
      <c r="G307" s="44">
        <v>0.29749999999999999</v>
      </c>
      <c r="H307" s="44">
        <v>0.24079999999999999</v>
      </c>
      <c r="I307" s="44">
        <v>0.192</v>
      </c>
      <c r="J307" s="44">
        <v>0.36909999999999998</v>
      </c>
      <c r="K307" s="44">
        <v>0.47960000000000003</v>
      </c>
      <c r="L307" s="44">
        <v>0.69020000000000004</v>
      </c>
      <c r="M307" s="44">
        <v>0.72660000000000002</v>
      </c>
      <c r="N307" s="44">
        <v>0.7137</v>
      </c>
      <c r="O307" s="44">
        <v>0.74209999999999998</v>
      </c>
      <c r="P307" s="45">
        <v>0.5474</v>
      </c>
    </row>
    <row r="308" spans="3:16">
      <c r="C308" s="42"/>
      <c r="D308" s="43">
        <v>12</v>
      </c>
      <c r="E308" s="44">
        <v>0.20810000000000001</v>
      </c>
      <c r="F308" s="44">
        <v>0.3241</v>
      </c>
      <c r="G308" s="44">
        <v>0.31359999999999999</v>
      </c>
      <c r="H308" s="44">
        <v>0.2301</v>
      </c>
      <c r="I308" s="44">
        <v>0.1925</v>
      </c>
      <c r="J308" s="44">
        <v>0.37380000000000002</v>
      </c>
      <c r="K308" s="44">
        <v>0.4662</v>
      </c>
      <c r="L308" s="44">
        <v>0.69510000000000005</v>
      </c>
      <c r="M308" s="44">
        <v>0.72070000000000001</v>
      </c>
      <c r="N308" s="44">
        <v>0.7127</v>
      </c>
      <c r="O308" s="44">
        <v>0.74050000000000005</v>
      </c>
      <c r="P308" s="45">
        <v>0.5494</v>
      </c>
    </row>
    <row r="309" spans="3:16">
      <c r="C309" s="42"/>
      <c r="D309" s="43">
        <v>13</v>
      </c>
      <c r="E309" s="44">
        <v>0.22819999999999999</v>
      </c>
      <c r="F309" s="44">
        <v>0.32590000000000002</v>
      </c>
      <c r="G309" s="44">
        <v>0.32829999999999998</v>
      </c>
      <c r="H309" s="44">
        <v>0.2311</v>
      </c>
      <c r="I309" s="44">
        <v>0.1981</v>
      </c>
      <c r="J309" s="44">
        <v>0.3982</v>
      </c>
      <c r="K309" s="44">
        <v>0.4672</v>
      </c>
      <c r="L309" s="44">
        <v>0.70630000000000004</v>
      </c>
      <c r="M309" s="44">
        <v>0.71799999999999997</v>
      </c>
      <c r="N309" s="44">
        <v>0.72040000000000004</v>
      </c>
      <c r="O309" s="44">
        <v>0.75139999999999996</v>
      </c>
      <c r="P309" s="45">
        <v>0.55859999999999999</v>
      </c>
    </row>
    <row r="310" spans="3:16">
      <c r="C310" s="42"/>
      <c r="D310" s="43">
        <v>14</v>
      </c>
      <c r="E310" s="44">
        <v>0.2319</v>
      </c>
      <c r="F310" s="44">
        <v>0.36940000000000001</v>
      </c>
      <c r="G310" s="44">
        <v>0.34620000000000001</v>
      </c>
      <c r="H310" s="44">
        <v>0.2334</v>
      </c>
      <c r="I310" s="44">
        <v>0.193</v>
      </c>
      <c r="J310" s="44">
        <v>0.41820000000000002</v>
      </c>
      <c r="K310" s="44">
        <v>0.4703</v>
      </c>
      <c r="L310" s="44">
        <v>0.69289999999999996</v>
      </c>
      <c r="M310" s="44">
        <v>0.7258</v>
      </c>
      <c r="N310" s="44">
        <v>0.7117</v>
      </c>
      <c r="O310" s="44">
        <v>0.74990000000000001</v>
      </c>
      <c r="P310" s="45">
        <v>0.56399999999999995</v>
      </c>
    </row>
    <row r="311" spans="3:16">
      <c r="C311" s="42"/>
      <c r="D311" s="43">
        <v>15</v>
      </c>
      <c r="E311" s="44">
        <v>0.24310000000000001</v>
      </c>
      <c r="F311" s="44">
        <v>0.39079999999999998</v>
      </c>
      <c r="G311" s="44">
        <v>0.37130000000000002</v>
      </c>
      <c r="H311" s="44">
        <v>0.23449999999999999</v>
      </c>
      <c r="I311" s="44">
        <v>0.18940000000000001</v>
      </c>
      <c r="J311" s="44">
        <v>0.42030000000000001</v>
      </c>
      <c r="K311" s="44">
        <v>0.46329999999999999</v>
      </c>
      <c r="L311" s="44">
        <v>0.69059999999999999</v>
      </c>
      <c r="M311" s="44">
        <v>0.72609999999999997</v>
      </c>
      <c r="N311" s="44">
        <v>0.70620000000000005</v>
      </c>
      <c r="O311" s="44">
        <v>0.74260000000000004</v>
      </c>
      <c r="P311" s="45">
        <v>0.58420000000000005</v>
      </c>
    </row>
    <row r="312" spans="3:16">
      <c r="C312" s="42"/>
      <c r="D312" s="43">
        <v>16</v>
      </c>
      <c r="E312" s="44">
        <v>0.25509999999999999</v>
      </c>
      <c r="F312" s="44">
        <v>0.3982</v>
      </c>
      <c r="G312" s="44">
        <v>0.3805</v>
      </c>
      <c r="H312" s="44">
        <v>0.23319999999999999</v>
      </c>
      <c r="I312" s="44">
        <v>0.192</v>
      </c>
      <c r="J312" s="44">
        <v>0.42149999999999999</v>
      </c>
      <c r="K312" s="44">
        <v>0.46260000000000001</v>
      </c>
      <c r="L312" s="44">
        <v>0.69169999999999998</v>
      </c>
      <c r="M312" s="44">
        <v>0.72609999999999997</v>
      </c>
      <c r="N312" s="44">
        <v>0.7107</v>
      </c>
      <c r="O312" s="44">
        <v>0.74</v>
      </c>
      <c r="P312" s="45">
        <v>0.58079999999999998</v>
      </c>
    </row>
    <row r="313" spans="3:16">
      <c r="C313" s="42"/>
      <c r="D313" s="43">
        <v>17</v>
      </c>
      <c r="E313" s="44">
        <v>0.2253</v>
      </c>
      <c r="F313" s="44">
        <v>0.3614</v>
      </c>
      <c r="G313" s="44">
        <v>0.34620000000000001</v>
      </c>
      <c r="H313" s="44">
        <v>0.22670000000000001</v>
      </c>
      <c r="I313" s="44">
        <v>0.1956</v>
      </c>
      <c r="J313" s="44">
        <v>0.4239</v>
      </c>
      <c r="K313" s="44">
        <v>0.45229999999999998</v>
      </c>
      <c r="L313" s="44">
        <v>0.69099999999999995</v>
      </c>
      <c r="M313" s="44">
        <v>0.72819999999999996</v>
      </c>
      <c r="N313" s="44">
        <v>0.71319999999999995</v>
      </c>
      <c r="O313" s="44">
        <v>0.74129999999999996</v>
      </c>
      <c r="P313" s="45">
        <v>0.58609999999999995</v>
      </c>
    </row>
    <row r="314" spans="3:16">
      <c r="C314" s="42"/>
      <c r="D314" s="43">
        <v>18</v>
      </c>
      <c r="E314" s="44">
        <v>0.19320000000000001</v>
      </c>
      <c r="F314" s="44">
        <v>0.30759999999999998</v>
      </c>
      <c r="G314" s="44">
        <v>0.30680000000000002</v>
      </c>
      <c r="H314" s="44">
        <v>0.21820000000000001</v>
      </c>
      <c r="I314" s="44">
        <v>0.19719999999999999</v>
      </c>
      <c r="J314" s="44">
        <v>0.42</v>
      </c>
      <c r="K314" s="44">
        <v>0.41860000000000003</v>
      </c>
      <c r="L314" s="44">
        <v>0.69399999999999995</v>
      </c>
      <c r="M314" s="44">
        <v>0.73719999999999997</v>
      </c>
      <c r="N314" s="44">
        <v>0.72360000000000002</v>
      </c>
      <c r="O314" s="44">
        <v>0.75219999999999998</v>
      </c>
      <c r="P314" s="45">
        <v>0.58830000000000005</v>
      </c>
    </row>
    <row r="315" spans="3:16">
      <c r="C315" s="42"/>
      <c r="D315" s="43">
        <v>19</v>
      </c>
      <c r="E315" s="44">
        <v>0.2127</v>
      </c>
      <c r="F315" s="44">
        <v>0.315</v>
      </c>
      <c r="G315" s="44">
        <v>0.30080000000000001</v>
      </c>
      <c r="H315" s="44">
        <v>0.19289999999999999</v>
      </c>
      <c r="I315" s="44">
        <v>0.19489999999999999</v>
      </c>
      <c r="J315" s="44">
        <v>0.4274</v>
      </c>
      <c r="K315" s="44">
        <v>0.34210000000000002</v>
      </c>
      <c r="L315" s="44">
        <v>0.67900000000000005</v>
      </c>
      <c r="M315" s="44">
        <v>0.69169999999999998</v>
      </c>
      <c r="N315" s="44">
        <v>0.70860000000000001</v>
      </c>
      <c r="O315" s="44">
        <v>0.76870000000000005</v>
      </c>
      <c r="P315" s="45">
        <v>0.60309999999999997</v>
      </c>
    </row>
    <row r="316" spans="3:16">
      <c r="C316" s="42"/>
      <c r="D316" s="43">
        <v>20</v>
      </c>
      <c r="E316" s="44">
        <v>0.21959999999999999</v>
      </c>
      <c r="F316" s="44">
        <v>0.31640000000000001</v>
      </c>
      <c r="G316" s="44">
        <v>0.29210000000000003</v>
      </c>
      <c r="H316" s="44">
        <v>0.19209999999999999</v>
      </c>
      <c r="I316" s="44">
        <v>0.20480000000000001</v>
      </c>
      <c r="J316" s="44">
        <v>0.45850000000000002</v>
      </c>
      <c r="K316" s="44">
        <v>0.35639999999999999</v>
      </c>
      <c r="L316" s="44">
        <v>0.68369999999999997</v>
      </c>
      <c r="M316" s="44">
        <v>0.69169999999999998</v>
      </c>
      <c r="N316" s="44">
        <v>0.70079999999999998</v>
      </c>
      <c r="O316" s="44">
        <v>0.76300000000000001</v>
      </c>
      <c r="P316" s="45">
        <v>0.56879999999999997</v>
      </c>
    </row>
    <row r="317" spans="3:16">
      <c r="C317" s="42"/>
      <c r="D317" s="43">
        <v>21</v>
      </c>
      <c r="E317" s="44">
        <v>0.2016</v>
      </c>
      <c r="F317" s="44">
        <v>0.28570000000000001</v>
      </c>
      <c r="G317" s="44">
        <v>0.29620000000000002</v>
      </c>
      <c r="H317" s="44">
        <v>0.1782</v>
      </c>
      <c r="I317" s="44">
        <v>0.1915</v>
      </c>
      <c r="J317" s="44">
        <v>0.46279999999999999</v>
      </c>
      <c r="K317" s="44">
        <v>0.37369999999999998</v>
      </c>
      <c r="L317" s="44">
        <v>0.69420000000000004</v>
      </c>
      <c r="M317" s="44">
        <v>0.71030000000000004</v>
      </c>
      <c r="N317" s="44">
        <v>0.71130000000000004</v>
      </c>
      <c r="O317" s="44">
        <v>0.74550000000000005</v>
      </c>
      <c r="P317" s="45">
        <v>0.51980000000000004</v>
      </c>
    </row>
    <row r="318" spans="3:16">
      <c r="C318" s="42"/>
      <c r="D318" s="43">
        <v>22</v>
      </c>
      <c r="E318" s="44">
        <v>0.19919999999999999</v>
      </c>
      <c r="F318" s="44">
        <v>0.28570000000000001</v>
      </c>
      <c r="G318" s="44">
        <v>0.28239999999999998</v>
      </c>
      <c r="H318" s="44">
        <v>0.18659999999999999</v>
      </c>
      <c r="I318" s="44">
        <v>0.18360000000000001</v>
      </c>
      <c r="J318" s="44">
        <v>0.42959999999999998</v>
      </c>
      <c r="K318" s="44">
        <v>0.38240000000000002</v>
      </c>
      <c r="L318" s="44">
        <v>0.69789999999999996</v>
      </c>
      <c r="M318" s="44">
        <v>0.73240000000000005</v>
      </c>
      <c r="N318" s="44">
        <v>0.71489999999999998</v>
      </c>
      <c r="O318" s="44">
        <v>0.75609999999999999</v>
      </c>
      <c r="P318" s="45">
        <v>0.53200000000000003</v>
      </c>
    </row>
    <row r="319" spans="3:16">
      <c r="C319" s="42"/>
      <c r="D319" s="43">
        <v>23</v>
      </c>
      <c r="E319" s="44">
        <v>0.19700000000000001</v>
      </c>
      <c r="F319" s="44">
        <v>0.28239999999999998</v>
      </c>
      <c r="G319" s="44">
        <v>0.25969999999999999</v>
      </c>
      <c r="H319" s="44">
        <v>0.19900000000000001</v>
      </c>
      <c r="I319" s="44">
        <v>0.19</v>
      </c>
      <c r="J319" s="44">
        <v>0.44340000000000002</v>
      </c>
      <c r="K319" s="44">
        <v>0.40229999999999999</v>
      </c>
      <c r="L319" s="44">
        <v>0.71450000000000002</v>
      </c>
      <c r="M319" s="44">
        <v>0.73750000000000004</v>
      </c>
      <c r="N319" s="44">
        <v>0.72499999999999998</v>
      </c>
      <c r="O319" s="44">
        <v>0.75929999999999997</v>
      </c>
      <c r="P319" s="45">
        <v>0.55569999999999997</v>
      </c>
    </row>
    <row r="320" spans="3:16" ht="15.75" thickBot="1">
      <c r="C320" s="46"/>
      <c r="D320" s="47">
        <v>24</v>
      </c>
      <c r="E320" s="48">
        <v>0.2087</v>
      </c>
      <c r="F320" s="48">
        <v>0.29470000000000002</v>
      </c>
      <c r="G320" s="48">
        <v>0.27439999999999998</v>
      </c>
      <c r="H320" s="48">
        <v>0.21609999999999999</v>
      </c>
      <c r="I320" s="48">
        <v>0.2049</v>
      </c>
      <c r="J320" s="48">
        <v>0.47599999999999998</v>
      </c>
      <c r="K320" s="48">
        <v>0.43380000000000002</v>
      </c>
      <c r="L320" s="48">
        <v>0.74719999999999998</v>
      </c>
      <c r="M320" s="48">
        <v>0.75729999999999997</v>
      </c>
      <c r="N320" s="48">
        <v>0.74819999999999998</v>
      </c>
      <c r="O320" s="48">
        <v>0.76670000000000005</v>
      </c>
      <c r="P320" s="49">
        <v>0.5948</v>
      </c>
    </row>
    <row r="321" spans="3:16" ht="15.75" thickTop="1">
      <c r="C321" s="50">
        <v>12</v>
      </c>
      <c r="D321" s="51">
        <v>1</v>
      </c>
      <c r="E321" s="52">
        <v>0.22320000000000001</v>
      </c>
      <c r="F321" s="52">
        <v>0.30159999999999998</v>
      </c>
      <c r="G321" s="52">
        <v>0.29659999999999997</v>
      </c>
      <c r="H321" s="52">
        <v>0.23710000000000001</v>
      </c>
      <c r="I321" s="52">
        <v>0.22459999999999999</v>
      </c>
      <c r="J321" s="52">
        <v>0.46939999999999998</v>
      </c>
      <c r="K321" s="52">
        <v>0.46710000000000002</v>
      </c>
      <c r="L321" s="52">
        <v>0.7742</v>
      </c>
      <c r="M321" s="52">
        <v>0.75719999999999998</v>
      </c>
      <c r="N321" s="52">
        <v>0.7621</v>
      </c>
      <c r="O321" s="52">
        <v>0.74580000000000002</v>
      </c>
      <c r="P321" s="53">
        <v>0.62319999999999998</v>
      </c>
    </row>
    <row r="322" spans="3:16">
      <c r="C322" s="42"/>
      <c r="D322" s="43">
        <v>2</v>
      </c>
      <c r="E322" s="44">
        <v>0.23880000000000001</v>
      </c>
      <c r="F322" s="44">
        <v>0.31190000000000001</v>
      </c>
      <c r="G322" s="44">
        <v>0.31380000000000002</v>
      </c>
      <c r="H322" s="44">
        <v>0.25619999999999998</v>
      </c>
      <c r="I322" s="44">
        <v>0.23680000000000001</v>
      </c>
      <c r="J322" s="44">
        <v>0.49159999999999998</v>
      </c>
      <c r="K322" s="44">
        <v>0.49359999999999998</v>
      </c>
      <c r="L322" s="44">
        <v>0.79569999999999996</v>
      </c>
      <c r="M322" s="44">
        <v>0.76500000000000001</v>
      </c>
      <c r="N322" s="44">
        <v>0.77849999999999997</v>
      </c>
      <c r="O322" s="44">
        <v>0.76259999999999994</v>
      </c>
      <c r="P322" s="45">
        <v>0.63249999999999995</v>
      </c>
    </row>
    <row r="323" spans="3:16">
      <c r="C323" s="42"/>
      <c r="D323" s="43">
        <v>3</v>
      </c>
      <c r="E323" s="44">
        <v>0.25130000000000002</v>
      </c>
      <c r="F323" s="44">
        <v>0.3256</v>
      </c>
      <c r="G323" s="44">
        <v>0.32469999999999999</v>
      </c>
      <c r="H323" s="44">
        <v>0.2631</v>
      </c>
      <c r="I323" s="44">
        <v>0.2452</v>
      </c>
      <c r="J323" s="44">
        <v>0.51180000000000003</v>
      </c>
      <c r="K323" s="44">
        <v>0.50660000000000005</v>
      </c>
      <c r="L323" s="44">
        <v>0.80720000000000003</v>
      </c>
      <c r="M323" s="44">
        <v>0.78059999999999996</v>
      </c>
      <c r="N323" s="44">
        <v>0.79330000000000001</v>
      </c>
      <c r="O323" s="44">
        <v>0.77090000000000003</v>
      </c>
      <c r="P323" s="45">
        <v>0.65</v>
      </c>
    </row>
    <row r="324" spans="3:16">
      <c r="C324" s="42"/>
      <c r="D324" s="43">
        <v>4</v>
      </c>
      <c r="E324" s="44">
        <v>0.25530000000000003</v>
      </c>
      <c r="F324" s="44">
        <v>0.33250000000000002</v>
      </c>
      <c r="G324" s="44">
        <v>0.33090000000000003</v>
      </c>
      <c r="H324" s="44">
        <v>0.26529999999999998</v>
      </c>
      <c r="I324" s="44">
        <v>0.25430000000000003</v>
      </c>
      <c r="J324" s="44">
        <v>0.52110000000000001</v>
      </c>
      <c r="K324" s="44">
        <v>0.50829999999999997</v>
      </c>
      <c r="L324" s="44">
        <v>0.81079999999999997</v>
      </c>
      <c r="M324" s="44">
        <v>0.7893</v>
      </c>
      <c r="N324" s="44">
        <v>0.80100000000000005</v>
      </c>
      <c r="O324" s="44">
        <v>0.77449999999999997</v>
      </c>
      <c r="P324" s="45">
        <v>0.64459999999999995</v>
      </c>
    </row>
    <row r="325" spans="3:16">
      <c r="C325" s="42"/>
      <c r="D325" s="43">
        <v>5</v>
      </c>
      <c r="E325" s="44">
        <v>0.25559999999999999</v>
      </c>
      <c r="F325" s="44">
        <v>0.33050000000000002</v>
      </c>
      <c r="G325" s="44">
        <v>0.33040000000000003</v>
      </c>
      <c r="H325" s="44">
        <v>0.26229999999999998</v>
      </c>
      <c r="I325" s="44">
        <v>0.26840000000000003</v>
      </c>
      <c r="J325" s="44">
        <v>0.52549999999999997</v>
      </c>
      <c r="K325" s="44">
        <v>0.50109999999999999</v>
      </c>
      <c r="L325" s="44">
        <v>0.80679999999999996</v>
      </c>
      <c r="M325" s="44">
        <v>0.79410000000000003</v>
      </c>
      <c r="N325" s="44">
        <v>0.80379999999999996</v>
      </c>
      <c r="O325" s="44">
        <v>0.77359999999999995</v>
      </c>
      <c r="P325" s="45">
        <v>0.64219999999999999</v>
      </c>
    </row>
    <row r="326" spans="3:16">
      <c r="C326" s="42"/>
      <c r="D326" s="43">
        <v>6</v>
      </c>
      <c r="E326" s="44">
        <v>0.25130000000000002</v>
      </c>
      <c r="F326" s="44">
        <v>0.32440000000000002</v>
      </c>
      <c r="G326" s="44">
        <v>0.3241</v>
      </c>
      <c r="H326" s="44">
        <v>0.2555</v>
      </c>
      <c r="I326" s="44">
        <v>0.25800000000000001</v>
      </c>
      <c r="J326" s="44">
        <v>0.52059999999999995</v>
      </c>
      <c r="K326" s="44">
        <v>0.47889999999999999</v>
      </c>
      <c r="L326" s="44">
        <v>0.79039999999999999</v>
      </c>
      <c r="M326" s="44">
        <v>0.79759999999999998</v>
      </c>
      <c r="N326" s="44">
        <v>0.81979999999999997</v>
      </c>
      <c r="O326" s="44">
        <v>0.76339999999999997</v>
      </c>
      <c r="P326" s="45">
        <v>0.64200000000000002</v>
      </c>
    </row>
    <row r="327" spans="3:16">
      <c r="C327" s="42"/>
      <c r="D327" s="43">
        <v>7</v>
      </c>
      <c r="E327" s="44">
        <v>0.24590000000000001</v>
      </c>
      <c r="F327" s="44">
        <v>0.30890000000000001</v>
      </c>
      <c r="G327" s="44">
        <v>0.31630000000000003</v>
      </c>
      <c r="H327" s="44">
        <v>0.25559999999999999</v>
      </c>
      <c r="I327" s="44">
        <v>0.2394</v>
      </c>
      <c r="J327" s="44">
        <v>0.52390000000000003</v>
      </c>
      <c r="K327" s="44">
        <v>0.44850000000000001</v>
      </c>
      <c r="L327" s="44">
        <v>0.7671</v>
      </c>
      <c r="M327" s="44">
        <v>0.81320000000000003</v>
      </c>
      <c r="N327" s="44">
        <v>0.83240000000000003</v>
      </c>
      <c r="O327" s="44">
        <v>0.74919999999999998</v>
      </c>
      <c r="P327" s="45">
        <v>0.65080000000000005</v>
      </c>
    </row>
    <row r="328" spans="3:16">
      <c r="C328" s="42"/>
      <c r="D328" s="43">
        <v>8</v>
      </c>
      <c r="E328" s="44">
        <v>0.23200000000000001</v>
      </c>
      <c r="F328" s="44">
        <v>0.2944</v>
      </c>
      <c r="G328" s="44">
        <v>0.29320000000000002</v>
      </c>
      <c r="H328" s="44">
        <v>0.25009999999999999</v>
      </c>
      <c r="I328" s="44">
        <v>0.2296</v>
      </c>
      <c r="J328" s="44">
        <v>0.53569999999999995</v>
      </c>
      <c r="K328" s="44">
        <v>0.4123</v>
      </c>
      <c r="L328" s="44">
        <v>0.75170000000000003</v>
      </c>
      <c r="M328" s="44">
        <v>0.80420000000000003</v>
      </c>
      <c r="N328" s="44">
        <v>0.81020000000000003</v>
      </c>
      <c r="O328" s="44">
        <v>0.73909999999999998</v>
      </c>
      <c r="P328" s="45">
        <v>0.65949999999999998</v>
      </c>
    </row>
    <row r="329" spans="3:16">
      <c r="C329" s="42"/>
      <c r="D329" s="43">
        <v>9</v>
      </c>
      <c r="E329" s="44">
        <v>0.2072</v>
      </c>
      <c r="F329" s="44">
        <v>0.2717</v>
      </c>
      <c r="G329" s="44">
        <v>0.26429999999999998</v>
      </c>
      <c r="H329" s="44">
        <v>0.22889999999999999</v>
      </c>
      <c r="I329" s="44">
        <v>0.21490000000000001</v>
      </c>
      <c r="J329" s="44">
        <v>0.51290000000000002</v>
      </c>
      <c r="K329" s="44">
        <v>0.37759999999999999</v>
      </c>
      <c r="L329" s="44">
        <v>0.72040000000000004</v>
      </c>
      <c r="M329" s="44">
        <v>0.78800000000000003</v>
      </c>
      <c r="N329" s="44">
        <v>0.78280000000000005</v>
      </c>
      <c r="O329" s="44">
        <v>0.76790000000000003</v>
      </c>
      <c r="P329" s="45">
        <v>0.64949999999999997</v>
      </c>
    </row>
    <row r="330" spans="3:16">
      <c r="C330" s="42"/>
      <c r="D330" s="43">
        <v>10</v>
      </c>
      <c r="E330" s="44">
        <v>0.2374</v>
      </c>
      <c r="F330" s="44">
        <v>0.2626</v>
      </c>
      <c r="G330" s="44">
        <v>0.25580000000000003</v>
      </c>
      <c r="H330" s="44">
        <v>0.21629999999999999</v>
      </c>
      <c r="I330" s="44">
        <v>0.2092</v>
      </c>
      <c r="J330" s="44">
        <v>0.497</v>
      </c>
      <c r="K330" s="44">
        <v>0.36509999999999998</v>
      </c>
      <c r="L330" s="44">
        <v>0.71009999999999995</v>
      </c>
      <c r="M330" s="44">
        <v>0.77569999999999995</v>
      </c>
      <c r="N330" s="44">
        <v>0.76339999999999997</v>
      </c>
      <c r="O330" s="44">
        <v>0.76180000000000003</v>
      </c>
      <c r="P330" s="45">
        <v>0.64790000000000003</v>
      </c>
    </row>
    <row r="331" spans="3:16">
      <c r="C331" s="42"/>
      <c r="D331" s="43">
        <v>11</v>
      </c>
      <c r="E331" s="44">
        <v>0.28839999999999999</v>
      </c>
      <c r="F331" s="44">
        <v>0.27010000000000001</v>
      </c>
      <c r="G331" s="44">
        <v>0.26900000000000002</v>
      </c>
      <c r="H331" s="44">
        <v>0.21079999999999999</v>
      </c>
      <c r="I331" s="44">
        <v>0.20610000000000001</v>
      </c>
      <c r="J331" s="44">
        <v>0.4783</v>
      </c>
      <c r="K331" s="44">
        <v>0.3619</v>
      </c>
      <c r="L331" s="44">
        <v>0.70840000000000003</v>
      </c>
      <c r="M331" s="44">
        <v>0.76680000000000004</v>
      </c>
      <c r="N331" s="44">
        <v>0.75180000000000002</v>
      </c>
      <c r="O331" s="44">
        <v>0.74860000000000004</v>
      </c>
      <c r="P331" s="45">
        <v>0.65239999999999998</v>
      </c>
    </row>
    <row r="332" spans="3:16">
      <c r="C332" s="42"/>
      <c r="D332" s="43">
        <v>12</v>
      </c>
      <c r="E332" s="44">
        <v>0.27060000000000001</v>
      </c>
      <c r="F332" s="44">
        <v>0.26950000000000002</v>
      </c>
      <c r="G332" s="44">
        <v>0.26700000000000002</v>
      </c>
      <c r="H332" s="44">
        <v>0.20910000000000001</v>
      </c>
      <c r="I332" s="44">
        <v>0.2014</v>
      </c>
      <c r="J332" s="44">
        <v>0.47539999999999999</v>
      </c>
      <c r="K332" s="44">
        <v>0.3745</v>
      </c>
      <c r="L332" s="44">
        <v>0.70579999999999998</v>
      </c>
      <c r="M332" s="44">
        <v>0.76190000000000002</v>
      </c>
      <c r="N332" s="44">
        <v>0.74709999999999999</v>
      </c>
      <c r="O332" s="44">
        <v>0.74390000000000001</v>
      </c>
      <c r="P332" s="45">
        <v>0.64249999999999996</v>
      </c>
    </row>
    <row r="333" spans="3:16">
      <c r="C333" s="42"/>
      <c r="D333" s="43">
        <v>13</v>
      </c>
      <c r="E333" s="44">
        <v>0.2717</v>
      </c>
      <c r="F333" s="44">
        <v>0.27610000000000001</v>
      </c>
      <c r="G333" s="44">
        <v>0.26240000000000002</v>
      </c>
      <c r="H333" s="44">
        <v>0.21579999999999999</v>
      </c>
      <c r="I333" s="44">
        <v>0.2092</v>
      </c>
      <c r="J333" s="44">
        <v>0.48430000000000001</v>
      </c>
      <c r="K333" s="44">
        <v>0.38869999999999999</v>
      </c>
      <c r="L333" s="44">
        <v>0.71589999999999998</v>
      </c>
      <c r="M333" s="44">
        <v>0.76090000000000002</v>
      </c>
      <c r="N333" s="44">
        <v>0.74980000000000002</v>
      </c>
      <c r="O333" s="44">
        <v>0.754</v>
      </c>
      <c r="P333" s="45">
        <v>0.64580000000000004</v>
      </c>
    </row>
    <row r="334" spans="3:16">
      <c r="C334" s="42"/>
      <c r="D334" s="43">
        <v>14</v>
      </c>
      <c r="E334" s="44">
        <v>0.29980000000000001</v>
      </c>
      <c r="F334" s="44">
        <v>0.28239999999999998</v>
      </c>
      <c r="G334" s="44">
        <v>0.30009999999999998</v>
      </c>
      <c r="H334" s="44">
        <v>0.21210000000000001</v>
      </c>
      <c r="I334" s="44">
        <v>0.2019</v>
      </c>
      <c r="J334" s="44">
        <v>0.48320000000000002</v>
      </c>
      <c r="K334" s="44">
        <v>0.37340000000000001</v>
      </c>
      <c r="L334" s="44">
        <v>0.71220000000000006</v>
      </c>
      <c r="M334" s="44">
        <v>0.76659999999999995</v>
      </c>
      <c r="N334" s="44">
        <v>0.75090000000000001</v>
      </c>
      <c r="O334" s="44">
        <v>0.74980000000000002</v>
      </c>
      <c r="P334" s="45">
        <v>0.6482</v>
      </c>
    </row>
    <row r="335" spans="3:16">
      <c r="C335" s="42"/>
      <c r="D335" s="43">
        <v>15</v>
      </c>
      <c r="E335" s="44">
        <v>0.29559999999999997</v>
      </c>
      <c r="F335" s="44">
        <v>0.27939999999999998</v>
      </c>
      <c r="G335" s="44">
        <v>0.33379999999999999</v>
      </c>
      <c r="H335" s="44">
        <v>0.2122</v>
      </c>
      <c r="I335" s="44">
        <v>0.1971</v>
      </c>
      <c r="J335" s="44">
        <v>0.48880000000000001</v>
      </c>
      <c r="K335" s="44">
        <v>0.3695</v>
      </c>
      <c r="L335" s="44">
        <v>0.70620000000000005</v>
      </c>
      <c r="M335" s="44">
        <v>0.76529999999999998</v>
      </c>
      <c r="N335" s="44">
        <v>0.75390000000000001</v>
      </c>
      <c r="O335" s="44">
        <v>0.73929999999999996</v>
      </c>
      <c r="P335" s="45">
        <v>0.65290000000000004</v>
      </c>
    </row>
    <row r="336" spans="3:16">
      <c r="C336" s="42"/>
      <c r="D336" s="43">
        <v>16</v>
      </c>
      <c r="E336" s="44">
        <v>0.27989999999999998</v>
      </c>
      <c r="F336" s="44">
        <v>0.30959999999999999</v>
      </c>
      <c r="G336" s="44">
        <v>0.36599999999999999</v>
      </c>
      <c r="H336" s="44">
        <v>0.21410000000000001</v>
      </c>
      <c r="I336" s="44">
        <v>0.19769999999999999</v>
      </c>
      <c r="J336" s="44">
        <v>0.48420000000000002</v>
      </c>
      <c r="K336" s="44">
        <v>0.37219999999999998</v>
      </c>
      <c r="L336" s="44">
        <v>0.70550000000000002</v>
      </c>
      <c r="M336" s="44">
        <v>0.76429999999999998</v>
      </c>
      <c r="N336" s="44">
        <v>0.75749999999999995</v>
      </c>
      <c r="O336" s="44">
        <v>0.73719999999999997</v>
      </c>
      <c r="P336" s="45">
        <v>0.65049999999999997</v>
      </c>
    </row>
    <row r="337" spans="3:16">
      <c r="C337" s="42"/>
      <c r="D337" s="43">
        <v>17</v>
      </c>
      <c r="E337" s="44">
        <v>0.2823</v>
      </c>
      <c r="F337" s="44">
        <v>0.30220000000000002</v>
      </c>
      <c r="G337" s="44">
        <v>0.33589999999999998</v>
      </c>
      <c r="H337" s="44">
        <v>0.21360000000000001</v>
      </c>
      <c r="I337" s="44">
        <v>0.1971</v>
      </c>
      <c r="J337" s="44">
        <v>0.49769999999999998</v>
      </c>
      <c r="K337" s="44">
        <v>0.3725</v>
      </c>
      <c r="L337" s="44">
        <v>0.70209999999999995</v>
      </c>
      <c r="M337" s="44">
        <v>0.76039999999999996</v>
      </c>
      <c r="N337" s="44">
        <v>0.76029999999999998</v>
      </c>
      <c r="O337" s="44">
        <v>0.73839999999999995</v>
      </c>
      <c r="P337" s="45">
        <v>0.64900000000000002</v>
      </c>
    </row>
    <row r="338" spans="3:16">
      <c r="C338" s="42"/>
      <c r="D338" s="43">
        <v>18</v>
      </c>
      <c r="E338" s="44">
        <v>0.22120000000000001</v>
      </c>
      <c r="F338" s="44">
        <v>0.28589999999999999</v>
      </c>
      <c r="G338" s="44">
        <v>0.2908</v>
      </c>
      <c r="H338" s="44">
        <v>0.21790000000000001</v>
      </c>
      <c r="I338" s="44">
        <v>0.19539999999999999</v>
      </c>
      <c r="J338" s="44">
        <v>0.45519999999999999</v>
      </c>
      <c r="K338" s="44">
        <v>0.37930000000000003</v>
      </c>
      <c r="L338" s="44">
        <v>0.70650000000000002</v>
      </c>
      <c r="M338" s="44">
        <v>0.7621</v>
      </c>
      <c r="N338" s="44">
        <v>0.76790000000000003</v>
      </c>
      <c r="O338" s="44">
        <v>0.74919999999999998</v>
      </c>
      <c r="P338" s="45">
        <v>0.63819999999999999</v>
      </c>
    </row>
    <row r="339" spans="3:16">
      <c r="C339" s="42"/>
      <c r="D339" s="43">
        <v>19</v>
      </c>
      <c r="E339" s="44">
        <v>0.21440000000000001</v>
      </c>
      <c r="F339" s="44">
        <v>0.30690000000000001</v>
      </c>
      <c r="G339" s="44">
        <v>0.29859999999999998</v>
      </c>
      <c r="H339" s="44">
        <v>0.20330000000000001</v>
      </c>
      <c r="I339" s="44">
        <v>0.18429999999999999</v>
      </c>
      <c r="J339" s="44">
        <v>0.40939999999999999</v>
      </c>
      <c r="K339" s="44">
        <v>0.35970000000000002</v>
      </c>
      <c r="L339" s="44">
        <v>0.68430000000000002</v>
      </c>
      <c r="M339" s="44">
        <v>0.71660000000000001</v>
      </c>
      <c r="N339" s="44">
        <v>0.72</v>
      </c>
      <c r="O339" s="44">
        <v>0.76549999999999996</v>
      </c>
      <c r="P339" s="45">
        <v>0.64119999999999999</v>
      </c>
    </row>
    <row r="340" spans="3:16">
      <c r="C340" s="42"/>
      <c r="D340" s="43">
        <v>20</v>
      </c>
      <c r="E340" s="44">
        <v>0.22309999999999999</v>
      </c>
      <c r="F340" s="44">
        <v>0.31209999999999999</v>
      </c>
      <c r="G340" s="44">
        <v>0.30559999999999998</v>
      </c>
      <c r="H340" s="44">
        <v>0.2016</v>
      </c>
      <c r="I340" s="44">
        <v>0.18840000000000001</v>
      </c>
      <c r="J340" s="44">
        <v>0.4269</v>
      </c>
      <c r="K340" s="44">
        <v>0.37190000000000001</v>
      </c>
      <c r="L340" s="44">
        <v>0.6895</v>
      </c>
      <c r="M340" s="44">
        <v>0.71540000000000004</v>
      </c>
      <c r="N340" s="44">
        <v>0.70609999999999995</v>
      </c>
      <c r="O340" s="44">
        <v>0.76119999999999999</v>
      </c>
      <c r="P340" s="45">
        <v>0.63249999999999995</v>
      </c>
    </row>
    <row r="341" spans="3:16">
      <c r="C341" s="42"/>
      <c r="D341" s="43">
        <v>21</v>
      </c>
      <c r="E341" s="44">
        <v>0.2132</v>
      </c>
      <c r="F341" s="44">
        <v>0.28699999999999998</v>
      </c>
      <c r="G341" s="44">
        <v>0.24829999999999999</v>
      </c>
      <c r="H341" s="44">
        <v>0.20810000000000001</v>
      </c>
      <c r="I341" s="44">
        <v>0.19719999999999999</v>
      </c>
      <c r="J341" s="44">
        <v>0.45140000000000002</v>
      </c>
      <c r="K341" s="44">
        <v>0.39040000000000002</v>
      </c>
      <c r="L341" s="44">
        <v>0.69969999999999999</v>
      </c>
      <c r="M341" s="44">
        <v>0.72799999999999998</v>
      </c>
      <c r="N341" s="44">
        <v>0.71579999999999999</v>
      </c>
      <c r="O341" s="44">
        <v>0.74819999999999998</v>
      </c>
      <c r="P341" s="45">
        <v>0.61140000000000005</v>
      </c>
    </row>
    <row r="342" spans="3:16">
      <c r="C342" s="42"/>
      <c r="D342" s="43">
        <v>22</v>
      </c>
      <c r="E342" s="44">
        <v>0.2268</v>
      </c>
      <c r="F342" s="44">
        <v>0.29409999999999997</v>
      </c>
      <c r="G342" s="44">
        <v>0.20449999999999999</v>
      </c>
      <c r="H342" s="44">
        <v>0.21029999999999999</v>
      </c>
      <c r="I342" s="44">
        <v>0.18629999999999999</v>
      </c>
      <c r="J342" s="44">
        <v>0.46949999999999997</v>
      </c>
      <c r="K342" s="44">
        <v>0.3901</v>
      </c>
      <c r="L342" s="44">
        <v>0.69750000000000001</v>
      </c>
      <c r="M342" s="44">
        <v>0.73919999999999997</v>
      </c>
      <c r="N342" s="44">
        <v>0.72660000000000002</v>
      </c>
      <c r="O342" s="44">
        <v>0.75790000000000002</v>
      </c>
      <c r="P342" s="45">
        <v>0.61829999999999996</v>
      </c>
    </row>
    <row r="343" spans="3:16">
      <c r="C343" s="42"/>
      <c r="D343" s="43">
        <v>23</v>
      </c>
      <c r="E343" s="44">
        <v>0.23200000000000001</v>
      </c>
      <c r="F343" s="44">
        <v>0.29110000000000003</v>
      </c>
      <c r="G343" s="44">
        <v>0.18640000000000001</v>
      </c>
      <c r="H343" s="44">
        <v>0.22159999999999999</v>
      </c>
      <c r="I343" s="44">
        <v>0.17580000000000001</v>
      </c>
      <c r="J343" s="44">
        <v>0.50229999999999997</v>
      </c>
      <c r="K343" s="44">
        <v>0.41139999999999999</v>
      </c>
      <c r="L343" s="44">
        <v>0.70889999999999997</v>
      </c>
      <c r="M343" s="44">
        <v>0.75690000000000002</v>
      </c>
      <c r="N343" s="44">
        <v>0.72360000000000002</v>
      </c>
      <c r="O343" s="44">
        <v>0.75970000000000004</v>
      </c>
      <c r="P343" s="45">
        <v>0.62219999999999998</v>
      </c>
    </row>
    <row r="344" spans="3:16" ht="15.75" thickBot="1">
      <c r="C344" s="46"/>
      <c r="D344" s="47">
        <v>24</v>
      </c>
      <c r="E344" s="48">
        <v>0.2112</v>
      </c>
      <c r="F344" s="48">
        <v>0.30249999999999999</v>
      </c>
      <c r="G344" s="48">
        <v>0.17799999999999999</v>
      </c>
      <c r="H344" s="48">
        <v>0.2429</v>
      </c>
      <c r="I344" s="48">
        <v>0.1938</v>
      </c>
      <c r="J344" s="48">
        <v>0.54259999999999997</v>
      </c>
      <c r="K344" s="48">
        <v>0.44919999999999999</v>
      </c>
      <c r="L344" s="48">
        <v>0.73970000000000002</v>
      </c>
      <c r="M344" s="48">
        <v>0.75339999999999996</v>
      </c>
      <c r="N344" s="48">
        <v>0.74750000000000005</v>
      </c>
      <c r="O344" s="48">
        <v>0.76200000000000001</v>
      </c>
      <c r="P344" s="49">
        <v>0.59040000000000004</v>
      </c>
    </row>
    <row r="345" spans="3:16" ht="15.75" thickTop="1">
      <c r="C345" s="50">
        <v>13</v>
      </c>
      <c r="D345" s="51">
        <v>1</v>
      </c>
      <c r="E345" s="52">
        <v>0.2112</v>
      </c>
      <c r="F345" s="52">
        <v>0.31759999999999999</v>
      </c>
      <c r="G345" s="52">
        <v>0.1799</v>
      </c>
      <c r="H345" s="52">
        <v>0.26529999999999998</v>
      </c>
      <c r="I345" s="52">
        <v>0.21210000000000001</v>
      </c>
      <c r="J345" s="52">
        <v>0.53900000000000003</v>
      </c>
      <c r="K345" s="52">
        <v>0.47770000000000001</v>
      </c>
      <c r="L345" s="52">
        <v>0.7661</v>
      </c>
      <c r="M345" s="52">
        <v>0.76500000000000001</v>
      </c>
      <c r="N345" s="52">
        <v>0.77669999999999995</v>
      </c>
      <c r="O345" s="52">
        <v>0.73509999999999998</v>
      </c>
      <c r="P345" s="53">
        <v>0.71950000000000003</v>
      </c>
    </row>
    <row r="346" spans="3:16">
      <c r="C346" s="42"/>
      <c r="D346" s="43">
        <v>2</v>
      </c>
      <c r="E346" s="44">
        <v>0.22800000000000001</v>
      </c>
      <c r="F346" s="44">
        <v>0.3382</v>
      </c>
      <c r="G346" s="44">
        <v>0.1888</v>
      </c>
      <c r="H346" s="44">
        <v>0.28199999999999997</v>
      </c>
      <c r="I346" s="44">
        <v>0.22800000000000001</v>
      </c>
      <c r="J346" s="44">
        <v>0.55220000000000002</v>
      </c>
      <c r="K346" s="44">
        <v>0.50470000000000004</v>
      </c>
      <c r="L346" s="44">
        <v>0.78769999999999996</v>
      </c>
      <c r="M346" s="44">
        <v>0.77769999999999995</v>
      </c>
      <c r="N346" s="44">
        <v>0.79449999999999998</v>
      </c>
      <c r="O346" s="44">
        <v>0.74829999999999997</v>
      </c>
      <c r="P346" s="45">
        <v>0.72619999999999996</v>
      </c>
    </row>
    <row r="347" spans="3:16">
      <c r="C347" s="42"/>
      <c r="D347" s="43">
        <v>3</v>
      </c>
      <c r="E347" s="44">
        <v>0.2545</v>
      </c>
      <c r="F347" s="44">
        <v>0.35239999999999999</v>
      </c>
      <c r="G347" s="44">
        <v>0.19439999999999999</v>
      </c>
      <c r="H347" s="44">
        <v>0.28899999999999998</v>
      </c>
      <c r="I347" s="44">
        <v>0.23860000000000001</v>
      </c>
      <c r="J347" s="44">
        <v>0.57250000000000001</v>
      </c>
      <c r="K347" s="44">
        <v>0.51890000000000003</v>
      </c>
      <c r="L347" s="44">
        <v>0.79969999999999997</v>
      </c>
      <c r="M347" s="44">
        <v>0.78480000000000005</v>
      </c>
      <c r="N347" s="44">
        <v>0.80489999999999995</v>
      </c>
      <c r="O347" s="44">
        <v>0.7581</v>
      </c>
      <c r="P347" s="45">
        <v>0.73029999999999995</v>
      </c>
    </row>
    <row r="348" spans="3:16">
      <c r="C348" s="42"/>
      <c r="D348" s="43">
        <v>4</v>
      </c>
      <c r="E348" s="44">
        <v>0.26860000000000001</v>
      </c>
      <c r="F348" s="44">
        <v>0.36209999999999998</v>
      </c>
      <c r="G348" s="44">
        <v>0.19969999999999999</v>
      </c>
      <c r="H348" s="44">
        <v>0.29310000000000003</v>
      </c>
      <c r="I348" s="44">
        <v>0.2419</v>
      </c>
      <c r="J348" s="44">
        <v>0.56599999999999995</v>
      </c>
      <c r="K348" s="44">
        <v>0.5242</v>
      </c>
      <c r="L348" s="44">
        <v>0.8004</v>
      </c>
      <c r="M348" s="44">
        <v>0.78600000000000003</v>
      </c>
      <c r="N348" s="44">
        <v>0.80640000000000001</v>
      </c>
      <c r="O348" s="44">
        <v>0.76239999999999997</v>
      </c>
      <c r="P348" s="45">
        <v>0.73080000000000001</v>
      </c>
    </row>
    <row r="349" spans="3:16">
      <c r="C349" s="42"/>
      <c r="D349" s="43">
        <v>5</v>
      </c>
      <c r="E349" s="44">
        <v>0.27700000000000002</v>
      </c>
      <c r="F349" s="44">
        <v>0.36370000000000002</v>
      </c>
      <c r="G349" s="44">
        <v>0.2006</v>
      </c>
      <c r="H349" s="44">
        <v>0.28920000000000001</v>
      </c>
      <c r="I349" s="44">
        <v>0.2392</v>
      </c>
      <c r="J349" s="44">
        <v>0.57989999999999997</v>
      </c>
      <c r="K349" s="44">
        <v>0.51719999999999999</v>
      </c>
      <c r="L349" s="44">
        <v>0.79720000000000002</v>
      </c>
      <c r="M349" s="44">
        <v>0.78420000000000001</v>
      </c>
      <c r="N349" s="44">
        <v>0.80049999999999999</v>
      </c>
      <c r="O349" s="44">
        <v>0.76429999999999998</v>
      </c>
      <c r="P349" s="45">
        <v>0.72270000000000001</v>
      </c>
    </row>
    <row r="350" spans="3:16">
      <c r="C350" s="42"/>
      <c r="D350" s="43">
        <v>6</v>
      </c>
      <c r="E350" s="44">
        <v>0.2485</v>
      </c>
      <c r="F350" s="44">
        <v>0.33739999999999998</v>
      </c>
      <c r="G350" s="44">
        <v>0.2016</v>
      </c>
      <c r="H350" s="44">
        <v>0.2767</v>
      </c>
      <c r="I350" s="44">
        <v>0.2329</v>
      </c>
      <c r="J350" s="44">
        <v>0.57930000000000004</v>
      </c>
      <c r="K350" s="44">
        <v>0.50029999999999997</v>
      </c>
      <c r="L350" s="44">
        <v>0.78249999999999997</v>
      </c>
      <c r="M350" s="44">
        <v>0.77339999999999998</v>
      </c>
      <c r="N350" s="44">
        <v>0.79449999999999998</v>
      </c>
      <c r="O350" s="44">
        <v>0.76180000000000003</v>
      </c>
      <c r="P350" s="45">
        <v>0.72430000000000005</v>
      </c>
    </row>
    <row r="351" spans="3:16">
      <c r="C351" s="42"/>
      <c r="D351" s="43">
        <v>7</v>
      </c>
      <c r="E351" s="44">
        <v>0.2349</v>
      </c>
      <c r="F351" s="44">
        <v>0.33090000000000003</v>
      </c>
      <c r="G351" s="44">
        <v>0.21079999999999999</v>
      </c>
      <c r="H351" s="44">
        <v>0.25919999999999999</v>
      </c>
      <c r="I351" s="44">
        <v>0.2225</v>
      </c>
      <c r="J351" s="44">
        <v>0.59040000000000004</v>
      </c>
      <c r="K351" s="44">
        <v>0.4965</v>
      </c>
      <c r="L351" s="44">
        <v>0.75609999999999999</v>
      </c>
      <c r="M351" s="44">
        <v>0.75639999999999996</v>
      </c>
      <c r="N351" s="44">
        <v>0.77490000000000003</v>
      </c>
      <c r="O351" s="44">
        <v>0.76429999999999998</v>
      </c>
      <c r="P351" s="45">
        <v>0.71579999999999999</v>
      </c>
    </row>
    <row r="352" spans="3:16">
      <c r="C352" s="42"/>
      <c r="D352" s="43">
        <v>8</v>
      </c>
      <c r="E352" s="44">
        <v>0.22320000000000001</v>
      </c>
      <c r="F352" s="44">
        <v>0.34920000000000001</v>
      </c>
      <c r="G352" s="44">
        <v>0.2011</v>
      </c>
      <c r="H352" s="44">
        <v>0.24</v>
      </c>
      <c r="I352" s="44">
        <v>0.2024</v>
      </c>
      <c r="J352" s="44">
        <v>0.59440000000000004</v>
      </c>
      <c r="K352" s="44">
        <v>0.4839</v>
      </c>
      <c r="L352" s="44">
        <v>0.74150000000000005</v>
      </c>
      <c r="M352" s="44">
        <v>0.75280000000000002</v>
      </c>
      <c r="N352" s="44">
        <v>0.76029999999999998</v>
      </c>
      <c r="O352" s="44">
        <v>0.75570000000000004</v>
      </c>
      <c r="P352" s="45">
        <v>0.70189999999999997</v>
      </c>
    </row>
    <row r="353" spans="3:16">
      <c r="C353" s="42"/>
      <c r="D353" s="43">
        <v>9</v>
      </c>
      <c r="E353" s="44">
        <v>0.20599999999999999</v>
      </c>
      <c r="F353" s="44">
        <v>0.34100000000000003</v>
      </c>
      <c r="G353" s="44">
        <v>0.18640000000000001</v>
      </c>
      <c r="H353" s="44">
        <v>0.2198</v>
      </c>
      <c r="I353" s="44">
        <v>0.19040000000000001</v>
      </c>
      <c r="J353" s="44">
        <v>0.56200000000000006</v>
      </c>
      <c r="K353" s="44">
        <v>0.44900000000000001</v>
      </c>
      <c r="L353" s="44">
        <v>0.7137</v>
      </c>
      <c r="M353" s="44">
        <v>0.74119999999999997</v>
      </c>
      <c r="N353" s="44">
        <v>0.74270000000000003</v>
      </c>
      <c r="O353" s="44">
        <v>0.74080000000000001</v>
      </c>
      <c r="P353" s="45">
        <v>0.72770000000000001</v>
      </c>
    </row>
    <row r="354" spans="3:16">
      <c r="C354" s="42"/>
      <c r="D354" s="43">
        <v>10</v>
      </c>
      <c r="E354" s="44">
        <v>0.23169999999999999</v>
      </c>
      <c r="F354" s="44">
        <v>0.33460000000000001</v>
      </c>
      <c r="G354" s="44">
        <v>0.1789</v>
      </c>
      <c r="H354" s="44">
        <v>0.20979999999999999</v>
      </c>
      <c r="I354" s="44">
        <v>0.18679999999999999</v>
      </c>
      <c r="J354" s="44">
        <v>0.5333</v>
      </c>
      <c r="K354" s="44">
        <v>0.43830000000000002</v>
      </c>
      <c r="L354" s="44">
        <v>0.70389999999999997</v>
      </c>
      <c r="M354" s="44">
        <v>0.72819999999999996</v>
      </c>
      <c r="N354" s="44">
        <v>0.73370000000000002</v>
      </c>
      <c r="O354" s="44">
        <v>0.74650000000000005</v>
      </c>
      <c r="P354" s="45">
        <v>0.71099999999999997</v>
      </c>
    </row>
    <row r="355" spans="3:16">
      <c r="C355" s="42"/>
      <c r="D355" s="43">
        <v>11</v>
      </c>
      <c r="E355" s="44">
        <v>0.2616</v>
      </c>
      <c r="F355" s="44">
        <v>0.33210000000000001</v>
      </c>
      <c r="G355" s="44">
        <v>0.17799999999999999</v>
      </c>
      <c r="H355" s="44">
        <v>0.20610000000000001</v>
      </c>
      <c r="I355" s="44">
        <v>0.1827</v>
      </c>
      <c r="J355" s="44">
        <v>0.51259999999999994</v>
      </c>
      <c r="K355" s="44">
        <v>0.43630000000000002</v>
      </c>
      <c r="L355" s="44">
        <v>0.69840000000000002</v>
      </c>
      <c r="M355" s="44">
        <v>0.71860000000000002</v>
      </c>
      <c r="N355" s="44">
        <v>0.72160000000000002</v>
      </c>
      <c r="O355" s="44">
        <v>0.75129999999999997</v>
      </c>
      <c r="P355" s="45">
        <v>0.70179999999999998</v>
      </c>
    </row>
    <row r="356" spans="3:16">
      <c r="C356" s="42"/>
      <c r="D356" s="43">
        <v>12</v>
      </c>
      <c r="E356" s="44">
        <v>0.26500000000000001</v>
      </c>
      <c r="F356" s="44">
        <v>0.33339999999999997</v>
      </c>
      <c r="G356" s="44">
        <v>0.17949999999999999</v>
      </c>
      <c r="H356" s="44">
        <v>0.20749999999999999</v>
      </c>
      <c r="I356" s="44">
        <v>0.18340000000000001</v>
      </c>
      <c r="J356" s="44">
        <v>0.51790000000000003</v>
      </c>
      <c r="K356" s="44">
        <v>0.44590000000000002</v>
      </c>
      <c r="L356" s="44">
        <v>0.70050000000000001</v>
      </c>
      <c r="M356" s="44">
        <v>0.71689999999999998</v>
      </c>
      <c r="N356" s="44">
        <v>0.72040000000000004</v>
      </c>
      <c r="O356" s="44">
        <v>0.74629999999999996</v>
      </c>
      <c r="P356" s="45">
        <v>0.70140000000000002</v>
      </c>
    </row>
    <row r="357" spans="3:16">
      <c r="C357" s="42"/>
      <c r="D357" s="43">
        <v>13</v>
      </c>
      <c r="E357" s="44">
        <v>0.26400000000000001</v>
      </c>
      <c r="F357" s="44">
        <v>0.33989999999999998</v>
      </c>
      <c r="G357" s="44">
        <v>0.184</v>
      </c>
      <c r="H357" s="44">
        <v>0.2142</v>
      </c>
      <c r="I357" s="44">
        <v>0.185</v>
      </c>
      <c r="J357" s="44">
        <v>0.52259999999999995</v>
      </c>
      <c r="K357" s="44">
        <v>0.4577</v>
      </c>
      <c r="L357" s="44">
        <v>0.7097</v>
      </c>
      <c r="M357" s="44">
        <v>0.72460000000000002</v>
      </c>
      <c r="N357" s="44">
        <v>0.7319</v>
      </c>
      <c r="O357" s="44">
        <v>0.74339999999999995</v>
      </c>
      <c r="P357" s="45">
        <v>0.7097</v>
      </c>
    </row>
    <row r="358" spans="3:16">
      <c r="C358" s="42"/>
      <c r="D358" s="43">
        <v>14</v>
      </c>
      <c r="E358" s="44">
        <v>0.29599999999999999</v>
      </c>
      <c r="F358" s="44">
        <v>0.34189999999999998</v>
      </c>
      <c r="G358" s="44">
        <v>0.1855</v>
      </c>
      <c r="H358" s="44">
        <v>0.2089</v>
      </c>
      <c r="I358" s="44">
        <v>0.1802</v>
      </c>
      <c r="J358" s="44">
        <v>0.52790000000000004</v>
      </c>
      <c r="K358" s="44">
        <v>0.442</v>
      </c>
      <c r="L358" s="44">
        <v>0.70430000000000004</v>
      </c>
      <c r="M358" s="44">
        <v>0.71940000000000004</v>
      </c>
      <c r="N358" s="44">
        <v>0.72119999999999995</v>
      </c>
      <c r="O358" s="44">
        <v>0.74239999999999995</v>
      </c>
      <c r="P358" s="45">
        <v>0.70399999999999996</v>
      </c>
    </row>
    <row r="359" spans="3:16">
      <c r="C359" s="42"/>
      <c r="D359" s="43">
        <v>15</v>
      </c>
      <c r="E359" s="44">
        <v>0.31219999999999998</v>
      </c>
      <c r="F359" s="44">
        <v>0.34289999999999998</v>
      </c>
      <c r="G359" s="44">
        <v>0.18559999999999999</v>
      </c>
      <c r="H359" s="44">
        <v>0.2056</v>
      </c>
      <c r="I359" s="44">
        <v>0.17630000000000001</v>
      </c>
      <c r="J359" s="44">
        <v>0.53339999999999999</v>
      </c>
      <c r="K359" s="44">
        <v>0.43519999999999998</v>
      </c>
      <c r="L359" s="44">
        <v>0.69899999999999995</v>
      </c>
      <c r="M359" s="44">
        <v>0.69979999999999998</v>
      </c>
      <c r="N359" s="44">
        <v>0.71199999999999997</v>
      </c>
      <c r="O359" s="44">
        <v>0.74170000000000003</v>
      </c>
      <c r="P359" s="45">
        <v>0.70099999999999996</v>
      </c>
    </row>
    <row r="360" spans="3:16">
      <c r="C360" s="42"/>
      <c r="D360" s="43">
        <v>16</v>
      </c>
      <c r="E360" s="44">
        <v>0.28960000000000002</v>
      </c>
      <c r="F360" s="44">
        <v>0.3453</v>
      </c>
      <c r="G360" s="44">
        <v>0.18740000000000001</v>
      </c>
      <c r="H360" s="44">
        <v>0.20480000000000001</v>
      </c>
      <c r="I360" s="44">
        <v>0.18210000000000001</v>
      </c>
      <c r="J360" s="44">
        <v>0.52939999999999998</v>
      </c>
      <c r="K360" s="44">
        <v>0.43269999999999997</v>
      </c>
      <c r="L360" s="44">
        <v>0.7006</v>
      </c>
      <c r="M360" s="44">
        <v>0.69989999999999997</v>
      </c>
      <c r="N360" s="44">
        <v>0.71240000000000003</v>
      </c>
      <c r="O360" s="44">
        <v>0.74139999999999995</v>
      </c>
      <c r="P360" s="45">
        <v>0.70979999999999999</v>
      </c>
    </row>
    <row r="361" spans="3:16">
      <c r="C361" s="42"/>
      <c r="D361" s="43">
        <v>17</v>
      </c>
      <c r="E361" s="44">
        <v>0.28560000000000002</v>
      </c>
      <c r="F361" s="44">
        <v>0.34670000000000001</v>
      </c>
      <c r="G361" s="44">
        <v>0.1893</v>
      </c>
      <c r="H361" s="44">
        <v>0.2077</v>
      </c>
      <c r="I361" s="44">
        <v>0.18920000000000001</v>
      </c>
      <c r="J361" s="44">
        <v>0.51780000000000004</v>
      </c>
      <c r="K361" s="44">
        <v>0.42820000000000003</v>
      </c>
      <c r="L361" s="44">
        <v>0.70289999999999997</v>
      </c>
      <c r="M361" s="44">
        <v>0.71160000000000001</v>
      </c>
      <c r="N361" s="44">
        <v>0.71709999999999996</v>
      </c>
      <c r="O361" s="44">
        <v>0.74329999999999996</v>
      </c>
      <c r="P361" s="45">
        <v>0.71579999999999999</v>
      </c>
    </row>
    <row r="362" spans="3:16">
      <c r="C362" s="42"/>
      <c r="D362" s="43">
        <v>18</v>
      </c>
      <c r="E362" s="44">
        <v>0.1991</v>
      </c>
      <c r="F362" s="44">
        <v>0.34749999999999998</v>
      </c>
      <c r="G362" s="44">
        <v>0.18920000000000001</v>
      </c>
      <c r="H362" s="44">
        <v>0.21390000000000001</v>
      </c>
      <c r="I362" s="44">
        <v>0.1888</v>
      </c>
      <c r="J362" s="44">
        <v>0.49759999999999999</v>
      </c>
      <c r="K362" s="44">
        <v>0.42799999999999999</v>
      </c>
      <c r="L362" s="44">
        <v>0.70389999999999997</v>
      </c>
      <c r="M362" s="44">
        <v>0.72240000000000004</v>
      </c>
      <c r="N362" s="44">
        <v>0.72689999999999999</v>
      </c>
      <c r="O362" s="44">
        <v>0.74309999999999998</v>
      </c>
      <c r="P362" s="45">
        <v>0.72250000000000003</v>
      </c>
    </row>
    <row r="363" spans="3:16">
      <c r="C363" s="42"/>
      <c r="D363" s="43">
        <v>19</v>
      </c>
      <c r="E363" s="44">
        <v>0.17960000000000001</v>
      </c>
      <c r="F363" s="44">
        <v>0.37469999999999998</v>
      </c>
      <c r="G363" s="44">
        <v>0.16880000000000001</v>
      </c>
      <c r="H363" s="44">
        <v>0.1978</v>
      </c>
      <c r="I363" s="44">
        <v>0.17949999999999999</v>
      </c>
      <c r="J363" s="44">
        <v>0.43740000000000001</v>
      </c>
      <c r="K363" s="44">
        <v>0.40970000000000001</v>
      </c>
      <c r="L363" s="44">
        <v>0.68279999999999996</v>
      </c>
      <c r="M363" s="44">
        <v>0.70289999999999997</v>
      </c>
      <c r="N363" s="44">
        <v>0.70179999999999998</v>
      </c>
      <c r="O363" s="44">
        <v>0.74039999999999995</v>
      </c>
      <c r="P363" s="45">
        <v>0.72829999999999995</v>
      </c>
    </row>
    <row r="364" spans="3:16">
      <c r="C364" s="42"/>
      <c r="D364" s="43">
        <v>20</v>
      </c>
      <c r="E364" s="44">
        <v>0.18579999999999999</v>
      </c>
      <c r="F364" s="44">
        <v>0.37109999999999999</v>
      </c>
      <c r="G364" s="44">
        <v>0.15809999999999999</v>
      </c>
      <c r="H364" s="44">
        <v>0.1978</v>
      </c>
      <c r="I364" s="44">
        <v>0.18920000000000001</v>
      </c>
      <c r="J364" s="44">
        <v>0.4572</v>
      </c>
      <c r="K364" s="44">
        <v>0.42759999999999998</v>
      </c>
      <c r="L364" s="44">
        <v>0.68459999999999999</v>
      </c>
      <c r="M364" s="44">
        <v>0.70340000000000003</v>
      </c>
      <c r="N364" s="44">
        <v>0.69569999999999999</v>
      </c>
      <c r="O364" s="44">
        <v>0.75900000000000001</v>
      </c>
      <c r="P364" s="45">
        <v>0.72309999999999997</v>
      </c>
    </row>
    <row r="365" spans="3:16">
      <c r="C365" s="42"/>
      <c r="D365" s="43">
        <v>21</v>
      </c>
      <c r="E365" s="44">
        <v>0.18090000000000001</v>
      </c>
      <c r="F365" s="44">
        <v>0.33589999999999998</v>
      </c>
      <c r="G365" s="44">
        <v>0.16259999999999999</v>
      </c>
      <c r="H365" s="44">
        <v>0.2079</v>
      </c>
      <c r="I365" s="44">
        <v>0.1946</v>
      </c>
      <c r="J365" s="44">
        <v>0.4758</v>
      </c>
      <c r="K365" s="44">
        <v>0.45169999999999999</v>
      </c>
      <c r="L365" s="44">
        <v>0.69650000000000001</v>
      </c>
      <c r="M365" s="44">
        <v>0.71819999999999995</v>
      </c>
      <c r="N365" s="44">
        <v>0.70479999999999998</v>
      </c>
      <c r="O365" s="44">
        <v>0.74670000000000003</v>
      </c>
      <c r="P365" s="45">
        <v>0.71240000000000003</v>
      </c>
    </row>
    <row r="366" spans="3:16">
      <c r="C366" s="42"/>
      <c r="D366" s="43">
        <v>22</v>
      </c>
      <c r="E366" s="44">
        <v>0.18720000000000001</v>
      </c>
      <c r="F366" s="44">
        <v>0.35020000000000001</v>
      </c>
      <c r="G366" s="44">
        <v>0.16830000000000001</v>
      </c>
      <c r="H366" s="44">
        <v>0.20910000000000001</v>
      </c>
      <c r="I366" s="44">
        <v>0.1961</v>
      </c>
      <c r="J366" s="44">
        <v>0.49020000000000002</v>
      </c>
      <c r="K366" s="44">
        <v>0.44500000000000001</v>
      </c>
      <c r="L366" s="44">
        <v>0.69450000000000001</v>
      </c>
      <c r="M366" s="44">
        <v>0.72960000000000003</v>
      </c>
      <c r="N366" s="44">
        <v>0.70409999999999995</v>
      </c>
      <c r="O366" s="44">
        <v>0.76149999999999995</v>
      </c>
      <c r="P366" s="45">
        <v>0.71919999999999995</v>
      </c>
    </row>
    <row r="367" spans="3:16">
      <c r="C367" s="42"/>
      <c r="D367" s="43">
        <v>23</v>
      </c>
      <c r="E367" s="44">
        <v>0.1779</v>
      </c>
      <c r="F367" s="44">
        <v>0.3649</v>
      </c>
      <c r="G367" s="44">
        <v>0.17610000000000001</v>
      </c>
      <c r="H367" s="44">
        <v>0.2198</v>
      </c>
      <c r="I367" s="44">
        <v>0.20530000000000001</v>
      </c>
      <c r="J367" s="44">
        <v>0.47749999999999998</v>
      </c>
      <c r="K367" s="44">
        <v>0.45989999999999998</v>
      </c>
      <c r="L367" s="44">
        <v>0.70660000000000001</v>
      </c>
      <c r="M367" s="44">
        <v>0.74319999999999997</v>
      </c>
      <c r="N367" s="44">
        <v>0.72330000000000005</v>
      </c>
      <c r="O367" s="44">
        <v>0.75600000000000001</v>
      </c>
      <c r="P367" s="45">
        <v>0.7198</v>
      </c>
    </row>
    <row r="368" spans="3:16" ht="15.75" thickBot="1">
      <c r="C368" s="46"/>
      <c r="D368" s="47">
        <v>24</v>
      </c>
      <c r="E368" s="48">
        <v>0.17910000000000001</v>
      </c>
      <c r="F368" s="48">
        <v>0.38619999999999999</v>
      </c>
      <c r="G368" s="48">
        <v>0.1888</v>
      </c>
      <c r="H368" s="48">
        <v>0.24340000000000001</v>
      </c>
      <c r="I368" s="48">
        <v>0.21759999999999999</v>
      </c>
      <c r="J368" s="48">
        <v>0.50680000000000003</v>
      </c>
      <c r="K368" s="48">
        <v>0.50690000000000002</v>
      </c>
      <c r="L368" s="48">
        <v>0.73560000000000003</v>
      </c>
      <c r="M368" s="48">
        <v>0.72009999999999996</v>
      </c>
      <c r="N368" s="48">
        <v>0.75449999999999995</v>
      </c>
      <c r="O368" s="48">
        <v>0.74780000000000002</v>
      </c>
      <c r="P368" s="49">
        <v>0.74480000000000002</v>
      </c>
    </row>
    <row r="369" spans="3:16" ht="15.75" thickTop="1">
      <c r="C369" s="50">
        <v>14</v>
      </c>
      <c r="D369" s="51">
        <v>1</v>
      </c>
      <c r="E369" s="52">
        <v>0.18690000000000001</v>
      </c>
      <c r="F369" s="52">
        <v>0.41699999999999998</v>
      </c>
      <c r="G369" s="52">
        <v>0.20039999999999999</v>
      </c>
      <c r="H369" s="52">
        <v>0.27129999999999999</v>
      </c>
      <c r="I369" s="52">
        <v>0.23280000000000001</v>
      </c>
      <c r="J369" s="52">
        <v>0.54510000000000003</v>
      </c>
      <c r="K369" s="52">
        <v>0.54579999999999995</v>
      </c>
      <c r="L369" s="52">
        <v>0.67569999999999997</v>
      </c>
      <c r="M369" s="52">
        <v>0.7329</v>
      </c>
      <c r="N369" s="54">
        <v>0.7601</v>
      </c>
      <c r="O369" s="52">
        <v>0.7984</v>
      </c>
      <c r="P369" s="53">
        <v>0.71599999999999997</v>
      </c>
    </row>
    <row r="370" spans="3:16">
      <c r="C370" s="42"/>
      <c r="D370" s="43">
        <v>2</v>
      </c>
      <c r="E370" s="44">
        <v>0.1996</v>
      </c>
      <c r="F370" s="44">
        <v>0.43830000000000002</v>
      </c>
      <c r="G370" s="44">
        <v>0.20849999999999999</v>
      </c>
      <c r="H370" s="44">
        <v>0.2878</v>
      </c>
      <c r="I370" s="44">
        <v>0.24809999999999999</v>
      </c>
      <c r="J370" s="44">
        <v>0.56730000000000003</v>
      </c>
      <c r="K370" s="44">
        <v>0.57240000000000002</v>
      </c>
      <c r="L370" s="44">
        <v>0.67549999999999999</v>
      </c>
      <c r="M370" s="44">
        <v>0.747</v>
      </c>
      <c r="N370" s="44">
        <v>0.77759999999999996</v>
      </c>
      <c r="O370" s="44">
        <v>0.78190000000000004</v>
      </c>
      <c r="P370" s="45">
        <v>0.72230000000000005</v>
      </c>
    </row>
    <row r="371" spans="3:16">
      <c r="C371" s="42"/>
      <c r="D371" s="43">
        <v>3</v>
      </c>
      <c r="E371" s="44">
        <v>0.2082</v>
      </c>
      <c r="F371" s="44">
        <v>0.4541</v>
      </c>
      <c r="G371" s="44">
        <v>0.21329999999999999</v>
      </c>
      <c r="H371" s="44">
        <v>0.29659999999999997</v>
      </c>
      <c r="I371" s="44">
        <v>0.25700000000000001</v>
      </c>
      <c r="J371" s="44">
        <v>0.58079999999999998</v>
      </c>
      <c r="K371" s="44">
        <v>0.58899999999999997</v>
      </c>
      <c r="L371" s="44">
        <v>0.68469999999999998</v>
      </c>
      <c r="M371" s="44">
        <v>0.74529999999999996</v>
      </c>
      <c r="N371" s="44">
        <v>0.78849999999999998</v>
      </c>
      <c r="O371" s="44">
        <v>0.78300000000000003</v>
      </c>
      <c r="P371" s="45">
        <v>0.72629999999999995</v>
      </c>
    </row>
    <row r="372" spans="3:16">
      <c r="C372" s="42"/>
      <c r="D372" s="43">
        <v>4</v>
      </c>
      <c r="E372" s="44">
        <v>0.21129999999999999</v>
      </c>
      <c r="F372" s="44">
        <v>0.43659999999999999</v>
      </c>
      <c r="G372" s="44">
        <v>0.21709999999999999</v>
      </c>
      <c r="H372" s="44">
        <v>0.30109999999999998</v>
      </c>
      <c r="I372" s="44">
        <v>0.2596</v>
      </c>
      <c r="J372" s="44">
        <v>0.58530000000000004</v>
      </c>
      <c r="K372" s="44">
        <v>0.59460000000000002</v>
      </c>
      <c r="L372" s="44">
        <v>0.68879999999999997</v>
      </c>
      <c r="M372" s="44">
        <v>0.75860000000000005</v>
      </c>
      <c r="N372" s="44">
        <v>0.79310000000000003</v>
      </c>
      <c r="O372" s="44">
        <v>0.78910000000000002</v>
      </c>
      <c r="P372" s="45">
        <v>0.72809999999999997</v>
      </c>
    </row>
    <row r="373" spans="3:16">
      <c r="C373" s="42"/>
      <c r="D373" s="43">
        <v>5</v>
      </c>
      <c r="E373" s="44">
        <v>0.21210000000000001</v>
      </c>
      <c r="F373" s="44">
        <v>0.44019999999999998</v>
      </c>
      <c r="G373" s="44">
        <v>0.22020000000000001</v>
      </c>
      <c r="H373" s="44">
        <v>0.29049999999999998</v>
      </c>
      <c r="I373" s="44">
        <v>0.25840000000000002</v>
      </c>
      <c r="J373" s="44">
        <v>0.58579999999999999</v>
      </c>
      <c r="K373" s="44">
        <v>0.59130000000000005</v>
      </c>
      <c r="L373" s="44">
        <v>0.68779999999999997</v>
      </c>
      <c r="M373" s="44">
        <v>0.76180000000000003</v>
      </c>
      <c r="N373" s="44">
        <v>0.78890000000000005</v>
      </c>
      <c r="O373" s="44">
        <v>0.79320000000000002</v>
      </c>
      <c r="P373" s="45">
        <v>0.72840000000000005</v>
      </c>
    </row>
    <row r="374" spans="3:16">
      <c r="C374" s="42"/>
      <c r="D374" s="43">
        <v>6</v>
      </c>
      <c r="E374" s="44">
        <v>0.20880000000000001</v>
      </c>
      <c r="F374" s="44">
        <v>0.44440000000000002</v>
      </c>
      <c r="G374" s="44">
        <v>0.22439999999999999</v>
      </c>
      <c r="H374" s="44">
        <v>0.2631</v>
      </c>
      <c r="I374" s="44">
        <v>0.2482</v>
      </c>
      <c r="J374" s="44">
        <v>0.56669999999999998</v>
      </c>
      <c r="K374" s="44">
        <v>0.57230000000000003</v>
      </c>
      <c r="L374" s="44">
        <v>0.68769999999999998</v>
      </c>
      <c r="M374" s="44">
        <v>0.75580000000000003</v>
      </c>
      <c r="N374" s="44">
        <v>0.78490000000000004</v>
      </c>
      <c r="O374" s="44">
        <v>0.79649999999999999</v>
      </c>
      <c r="P374" s="45">
        <v>0.72560000000000002</v>
      </c>
    </row>
    <row r="375" spans="3:16">
      <c r="C375" s="42"/>
      <c r="D375" s="43">
        <v>7</v>
      </c>
      <c r="E375" s="44">
        <v>0.20200000000000001</v>
      </c>
      <c r="F375" s="44">
        <v>0.42180000000000001</v>
      </c>
      <c r="G375" s="44">
        <v>0.23710000000000001</v>
      </c>
      <c r="H375" s="44">
        <v>0.25</v>
      </c>
      <c r="I375" s="44">
        <v>0.23230000000000001</v>
      </c>
      <c r="J375" s="44">
        <v>0.53369999999999995</v>
      </c>
      <c r="K375" s="44">
        <v>0.53680000000000005</v>
      </c>
      <c r="L375" s="44">
        <v>0.69169999999999998</v>
      </c>
      <c r="M375" s="44">
        <v>0.74370000000000003</v>
      </c>
      <c r="N375" s="44">
        <v>0.76629999999999998</v>
      </c>
      <c r="O375" s="44">
        <v>0.81189999999999996</v>
      </c>
      <c r="P375" s="45">
        <v>0.72389999999999999</v>
      </c>
    </row>
    <row r="376" spans="3:16">
      <c r="C376" s="42"/>
      <c r="D376" s="43">
        <v>8</v>
      </c>
      <c r="E376" s="44">
        <v>0.18809999999999999</v>
      </c>
      <c r="F376" s="44">
        <v>0.44130000000000003</v>
      </c>
      <c r="G376" s="44">
        <v>0.23080000000000001</v>
      </c>
      <c r="H376" s="44">
        <v>0.2324</v>
      </c>
      <c r="I376" s="44">
        <v>0.2157</v>
      </c>
      <c r="J376" s="44">
        <v>0.5282</v>
      </c>
      <c r="K376" s="44">
        <v>0.4914</v>
      </c>
      <c r="L376" s="44">
        <v>0.69920000000000004</v>
      </c>
      <c r="M376" s="44">
        <v>0.72070000000000001</v>
      </c>
      <c r="N376" s="44">
        <v>0.74619999999999997</v>
      </c>
      <c r="O376" s="44">
        <v>0.81310000000000004</v>
      </c>
      <c r="P376" s="45">
        <v>0.71209999999999996</v>
      </c>
    </row>
    <row r="377" spans="3:16">
      <c r="C377" s="42"/>
      <c r="D377" s="43">
        <v>9</v>
      </c>
      <c r="E377" s="44">
        <v>0.1774</v>
      </c>
      <c r="F377" s="44">
        <v>0.43440000000000001</v>
      </c>
      <c r="G377" s="44">
        <v>0.2233</v>
      </c>
      <c r="H377" s="44">
        <v>0.21490000000000001</v>
      </c>
      <c r="I377" s="44">
        <v>0.20419999999999999</v>
      </c>
      <c r="J377" s="44">
        <v>0.48409999999999997</v>
      </c>
      <c r="K377" s="44">
        <v>0.45040000000000002</v>
      </c>
      <c r="L377" s="44">
        <v>0.75129999999999997</v>
      </c>
      <c r="M377" s="44">
        <v>0.7329</v>
      </c>
      <c r="N377" s="44">
        <v>0.7349</v>
      </c>
      <c r="O377" s="44">
        <v>0.79590000000000005</v>
      </c>
      <c r="P377" s="45">
        <v>0.73599999999999999</v>
      </c>
    </row>
    <row r="378" spans="3:16">
      <c r="C378" s="42"/>
      <c r="D378" s="43">
        <v>10</v>
      </c>
      <c r="E378" s="44">
        <v>0.223</v>
      </c>
      <c r="F378" s="44">
        <v>0.42130000000000001</v>
      </c>
      <c r="G378" s="44">
        <v>0.21510000000000001</v>
      </c>
      <c r="H378" s="44">
        <v>0.19819999999999999</v>
      </c>
      <c r="I378" s="44">
        <v>0.1996</v>
      </c>
      <c r="J378" s="44">
        <v>0.4698</v>
      </c>
      <c r="K378" s="44">
        <v>0.43690000000000001</v>
      </c>
      <c r="L378" s="44">
        <v>0.73550000000000004</v>
      </c>
      <c r="M378" s="44">
        <v>0.73219999999999996</v>
      </c>
      <c r="N378" s="44">
        <v>0.72089999999999999</v>
      </c>
      <c r="O378" s="44">
        <v>0.78369999999999995</v>
      </c>
      <c r="P378" s="45">
        <v>0.72709999999999997</v>
      </c>
    </row>
    <row r="379" spans="3:16">
      <c r="C379" s="42"/>
      <c r="D379" s="43">
        <v>11</v>
      </c>
      <c r="E379" s="44">
        <v>0.26400000000000001</v>
      </c>
      <c r="F379" s="44">
        <v>0.40810000000000002</v>
      </c>
      <c r="G379" s="44">
        <v>0.21029999999999999</v>
      </c>
      <c r="H379" s="44">
        <v>0.188</v>
      </c>
      <c r="I379" s="44">
        <v>0.1956</v>
      </c>
      <c r="J379" s="44">
        <v>0.45760000000000001</v>
      </c>
      <c r="K379" s="44">
        <v>0.4279</v>
      </c>
      <c r="L379" s="44">
        <v>0.72940000000000005</v>
      </c>
      <c r="M379" s="44">
        <v>0.73219999999999996</v>
      </c>
      <c r="N379" s="44">
        <v>0.70979999999999999</v>
      </c>
      <c r="O379" s="44">
        <v>0.78569999999999995</v>
      </c>
      <c r="P379" s="45">
        <v>0.71699999999999997</v>
      </c>
    </row>
    <row r="380" spans="3:16">
      <c r="C380" s="42"/>
      <c r="D380" s="43">
        <v>12</v>
      </c>
      <c r="E380" s="44">
        <v>0.25509999999999999</v>
      </c>
      <c r="F380" s="44">
        <v>0.39529999999999998</v>
      </c>
      <c r="G380" s="44">
        <v>0.20949999999999999</v>
      </c>
      <c r="H380" s="44">
        <v>0.18720000000000001</v>
      </c>
      <c r="I380" s="44">
        <v>0.19520000000000001</v>
      </c>
      <c r="J380" s="44">
        <v>0.45839999999999997</v>
      </c>
      <c r="K380" s="44">
        <v>0.42920000000000003</v>
      </c>
      <c r="L380" s="44">
        <v>0.72899999999999998</v>
      </c>
      <c r="M380" s="44">
        <v>0.73329999999999995</v>
      </c>
      <c r="N380" s="44">
        <v>0.70440000000000003</v>
      </c>
      <c r="O380" s="44">
        <v>0.78749999999999998</v>
      </c>
      <c r="P380" s="45">
        <v>0.71660000000000001</v>
      </c>
    </row>
    <row r="381" spans="3:16">
      <c r="C381" s="42"/>
      <c r="D381" s="43">
        <v>13</v>
      </c>
      <c r="E381" s="44">
        <v>0.24829999999999999</v>
      </c>
      <c r="F381" s="44">
        <v>0.39610000000000001</v>
      </c>
      <c r="G381" s="44">
        <v>0.21060000000000001</v>
      </c>
      <c r="H381" s="44">
        <v>0.19289999999999999</v>
      </c>
      <c r="I381" s="44">
        <v>0.19980000000000001</v>
      </c>
      <c r="J381" s="44">
        <v>0.48049999999999998</v>
      </c>
      <c r="K381" s="44">
        <v>0.43780000000000002</v>
      </c>
      <c r="L381" s="44">
        <v>0.73180000000000001</v>
      </c>
      <c r="M381" s="44">
        <v>0.74360000000000004</v>
      </c>
      <c r="N381" s="44">
        <v>0.70660000000000001</v>
      </c>
      <c r="O381" s="44">
        <v>0.78690000000000004</v>
      </c>
      <c r="P381" s="45">
        <v>0.69869999999999999</v>
      </c>
    </row>
    <row r="382" spans="3:16">
      <c r="C382" s="42"/>
      <c r="D382" s="43">
        <v>14</v>
      </c>
      <c r="E382" s="44">
        <v>0.2631</v>
      </c>
      <c r="F382" s="44">
        <v>0.39700000000000002</v>
      </c>
      <c r="G382" s="44">
        <v>0.2127</v>
      </c>
      <c r="H382" s="44">
        <v>0.18940000000000001</v>
      </c>
      <c r="I382" s="44">
        <v>0.1963</v>
      </c>
      <c r="J382" s="44">
        <v>0.46200000000000002</v>
      </c>
      <c r="K382" s="44">
        <v>0.42199999999999999</v>
      </c>
      <c r="L382" s="44">
        <v>0.73370000000000002</v>
      </c>
      <c r="M382" s="44">
        <v>0.7359</v>
      </c>
      <c r="N382" s="44">
        <v>0.70420000000000005</v>
      </c>
      <c r="O382" s="44">
        <v>0.78710000000000002</v>
      </c>
      <c r="P382" s="45">
        <v>0.67649999999999999</v>
      </c>
    </row>
    <row r="383" spans="3:16">
      <c r="C383" s="42"/>
      <c r="D383" s="43">
        <v>15</v>
      </c>
      <c r="E383" s="44">
        <v>0.27239999999999998</v>
      </c>
      <c r="F383" s="44">
        <v>0.39660000000000001</v>
      </c>
      <c r="G383" s="44">
        <v>0.21299999999999999</v>
      </c>
      <c r="H383" s="44">
        <v>0.18859999999999999</v>
      </c>
      <c r="I383" s="44">
        <v>0.19339999999999999</v>
      </c>
      <c r="J383" s="44">
        <v>0.45619999999999999</v>
      </c>
      <c r="K383" s="44">
        <v>0.4163</v>
      </c>
      <c r="L383" s="44">
        <v>0.73709999999999998</v>
      </c>
      <c r="M383" s="44">
        <v>0.72760000000000002</v>
      </c>
      <c r="N383" s="44">
        <v>0.69279999999999997</v>
      </c>
      <c r="O383" s="44">
        <v>0.78639999999999999</v>
      </c>
      <c r="P383" s="45">
        <v>0.66459999999999997</v>
      </c>
    </row>
    <row r="384" spans="3:16">
      <c r="C384" s="42"/>
      <c r="D384" s="43">
        <v>16</v>
      </c>
      <c r="E384" s="44">
        <v>0.27579999999999999</v>
      </c>
      <c r="F384" s="44">
        <v>0.39600000000000002</v>
      </c>
      <c r="G384" s="44">
        <v>0.21099999999999999</v>
      </c>
      <c r="H384" s="44">
        <v>0.18770000000000001</v>
      </c>
      <c r="I384" s="44">
        <v>0.19800000000000001</v>
      </c>
      <c r="J384" s="44">
        <v>0.44350000000000001</v>
      </c>
      <c r="K384" s="44">
        <v>0.42170000000000002</v>
      </c>
      <c r="L384" s="44">
        <v>0.71079999999999999</v>
      </c>
      <c r="M384" s="44">
        <v>0.72629999999999995</v>
      </c>
      <c r="N384" s="44">
        <v>0.69299999999999995</v>
      </c>
      <c r="O384" s="44">
        <v>0.78139999999999998</v>
      </c>
      <c r="P384" s="45">
        <v>0.65969999999999995</v>
      </c>
    </row>
    <row r="385" spans="3:16">
      <c r="C385" s="42"/>
      <c r="D385" s="43">
        <v>17</v>
      </c>
      <c r="E385" s="44">
        <v>0.2802</v>
      </c>
      <c r="F385" s="44">
        <v>0.39710000000000001</v>
      </c>
      <c r="G385" s="44">
        <v>0.20880000000000001</v>
      </c>
      <c r="H385" s="44">
        <v>0.1835</v>
      </c>
      <c r="I385" s="44">
        <v>0.2026</v>
      </c>
      <c r="J385" s="44">
        <v>0.42830000000000001</v>
      </c>
      <c r="K385" s="44">
        <v>0.4239</v>
      </c>
      <c r="L385" s="44">
        <v>0.62749999999999995</v>
      </c>
      <c r="M385" s="44">
        <v>0.72770000000000001</v>
      </c>
      <c r="N385" s="44">
        <v>0.69710000000000005</v>
      </c>
      <c r="O385" s="44">
        <v>0.78610000000000002</v>
      </c>
      <c r="P385" s="45">
        <v>0.66549999999999998</v>
      </c>
    </row>
    <row r="386" spans="3:16">
      <c r="C386" s="42"/>
      <c r="D386" s="43">
        <v>18</v>
      </c>
      <c r="E386" s="44">
        <v>0.22850000000000001</v>
      </c>
      <c r="F386" s="44">
        <v>0.41249999999999998</v>
      </c>
      <c r="G386" s="44">
        <v>0.20269999999999999</v>
      </c>
      <c r="H386" s="44">
        <v>0.18920000000000001</v>
      </c>
      <c r="I386" s="44">
        <v>0.1903</v>
      </c>
      <c r="J386" s="44">
        <v>0.41520000000000001</v>
      </c>
      <c r="K386" s="44">
        <v>0.42359999999999998</v>
      </c>
      <c r="L386" s="44">
        <v>0.68069999999999997</v>
      </c>
      <c r="M386" s="44">
        <v>0.73809999999999998</v>
      </c>
      <c r="N386" s="44">
        <v>0.70779999999999998</v>
      </c>
      <c r="O386" s="44">
        <v>0.78800000000000003</v>
      </c>
      <c r="P386" s="45">
        <v>0.67379999999999995</v>
      </c>
    </row>
    <row r="387" spans="3:16">
      <c r="C387" s="42"/>
      <c r="D387" s="43">
        <v>19</v>
      </c>
      <c r="E387" s="44">
        <v>0.1862</v>
      </c>
      <c r="F387" s="44">
        <v>0.45979999999999999</v>
      </c>
      <c r="G387" s="44">
        <v>0.1835</v>
      </c>
      <c r="H387" s="44">
        <v>0.17879999999999999</v>
      </c>
      <c r="I387" s="44">
        <v>0.1804</v>
      </c>
      <c r="J387" s="44">
        <v>0.39489999999999997</v>
      </c>
      <c r="K387" s="44">
        <v>0.41810000000000003</v>
      </c>
      <c r="L387" s="44">
        <v>0.67649999999999999</v>
      </c>
      <c r="M387" s="44">
        <v>0.7177</v>
      </c>
      <c r="N387" s="44">
        <v>0.70379999999999998</v>
      </c>
      <c r="O387" s="44">
        <v>0.80589999999999995</v>
      </c>
      <c r="P387" s="45">
        <v>0.6855</v>
      </c>
    </row>
    <row r="388" spans="3:16">
      <c r="C388" s="42"/>
      <c r="D388" s="43">
        <v>20</v>
      </c>
      <c r="E388" s="44">
        <v>0.1913</v>
      </c>
      <c r="F388" s="44">
        <v>0.4572</v>
      </c>
      <c r="G388" s="44">
        <v>0.1729</v>
      </c>
      <c r="H388" s="44">
        <v>0.1817</v>
      </c>
      <c r="I388" s="44">
        <v>0.18640000000000001</v>
      </c>
      <c r="J388" s="44">
        <v>0.41039999999999999</v>
      </c>
      <c r="K388" s="44">
        <v>0.43759999999999999</v>
      </c>
      <c r="L388" s="44">
        <v>0.68189999999999995</v>
      </c>
      <c r="M388" s="44">
        <v>0.71899999999999997</v>
      </c>
      <c r="N388" s="44">
        <v>0.70689999999999997</v>
      </c>
      <c r="O388" s="44">
        <v>0.77929999999999999</v>
      </c>
      <c r="P388" s="45">
        <v>0.68400000000000005</v>
      </c>
    </row>
    <row r="389" spans="3:16">
      <c r="C389" s="42"/>
      <c r="D389" s="43">
        <v>21</v>
      </c>
      <c r="E389" s="44">
        <v>0.21079999999999999</v>
      </c>
      <c r="F389" s="44">
        <v>0.40010000000000001</v>
      </c>
      <c r="G389" s="44">
        <v>0.17610000000000001</v>
      </c>
      <c r="H389" s="44">
        <v>0.188</v>
      </c>
      <c r="I389" s="44">
        <v>0.1938</v>
      </c>
      <c r="J389" s="44">
        <v>0.42649999999999999</v>
      </c>
      <c r="K389" s="44">
        <v>0.45579999999999998</v>
      </c>
      <c r="L389" s="44">
        <v>0.69779999999999998</v>
      </c>
      <c r="M389" s="44">
        <v>0.72960000000000003</v>
      </c>
      <c r="N389" s="44">
        <v>0.71509999999999996</v>
      </c>
      <c r="O389" s="44">
        <v>0.75449999999999995</v>
      </c>
      <c r="P389" s="45">
        <v>0.67190000000000005</v>
      </c>
    </row>
    <row r="390" spans="3:16">
      <c r="C390" s="42"/>
      <c r="D390" s="43">
        <v>22</v>
      </c>
      <c r="E390" s="44">
        <v>0.2102</v>
      </c>
      <c r="F390" s="44">
        <v>0.40620000000000001</v>
      </c>
      <c r="G390" s="44">
        <v>0.17960000000000001</v>
      </c>
      <c r="H390" s="44">
        <v>0.18870000000000001</v>
      </c>
      <c r="I390" s="44">
        <v>0.19470000000000001</v>
      </c>
      <c r="J390" s="44">
        <v>0.42720000000000002</v>
      </c>
      <c r="K390" s="44">
        <v>0.43940000000000001</v>
      </c>
      <c r="L390" s="44">
        <v>0.71579999999999999</v>
      </c>
      <c r="M390" s="44">
        <v>0.73009999999999997</v>
      </c>
      <c r="N390" s="44">
        <v>0.71450000000000002</v>
      </c>
      <c r="O390" s="44">
        <v>0.76670000000000005</v>
      </c>
      <c r="P390" s="45">
        <v>0.67310000000000003</v>
      </c>
    </row>
    <row r="391" spans="3:16">
      <c r="C391" s="42"/>
      <c r="D391" s="43">
        <v>23</v>
      </c>
      <c r="E391" s="44">
        <v>0.21210000000000001</v>
      </c>
      <c r="F391" s="44">
        <v>0.41689999999999999</v>
      </c>
      <c r="G391" s="44">
        <v>0.18559999999999999</v>
      </c>
      <c r="H391" s="44">
        <v>0.1963</v>
      </c>
      <c r="I391" s="44">
        <v>0.1963</v>
      </c>
      <c r="J391" s="44">
        <v>0.45090000000000002</v>
      </c>
      <c r="K391" s="44">
        <v>0.45529999999999998</v>
      </c>
      <c r="L391" s="44">
        <v>0.73709999999999998</v>
      </c>
      <c r="M391" s="44">
        <v>0.74619999999999997</v>
      </c>
      <c r="N391" s="44">
        <v>0.72909999999999997</v>
      </c>
      <c r="O391" s="44">
        <v>0.78520000000000001</v>
      </c>
      <c r="P391" s="45">
        <v>0.66100000000000003</v>
      </c>
    </row>
    <row r="392" spans="3:16" ht="15.75" thickBot="1">
      <c r="C392" s="46"/>
      <c r="D392" s="47">
        <v>24</v>
      </c>
      <c r="E392" s="48">
        <v>0.21959999999999999</v>
      </c>
      <c r="F392" s="48">
        <v>0.43140000000000001</v>
      </c>
      <c r="G392" s="48">
        <v>0.1946</v>
      </c>
      <c r="H392" s="48">
        <v>0.2155</v>
      </c>
      <c r="I392" s="48">
        <v>0.20349999999999999</v>
      </c>
      <c r="J392" s="48">
        <v>0.49890000000000001</v>
      </c>
      <c r="K392" s="48">
        <v>0.49399999999999999</v>
      </c>
      <c r="L392" s="48">
        <v>0.73570000000000002</v>
      </c>
      <c r="M392" s="48">
        <v>0.72089999999999999</v>
      </c>
      <c r="N392" s="48">
        <v>0.75919999999999999</v>
      </c>
      <c r="O392" s="48">
        <v>0.80130000000000001</v>
      </c>
      <c r="P392" s="49">
        <v>0.68230000000000002</v>
      </c>
    </row>
    <row r="393" spans="3:16" ht="15.75" thickTop="1">
      <c r="C393" s="50">
        <v>15</v>
      </c>
      <c r="D393" s="51">
        <v>1</v>
      </c>
      <c r="E393" s="52">
        <v>0.23549999999999999</v>
      </c>
      <c r="F393" s="52">
        <v>0.44</v>
      </c>
      <c r="G393" s="52">
        <v>0.20699999999999999</v>
      </c>
      <c r="H393" s="52">
        <v>0.23860000000000001</v>
      </c>
      <c r="I393" s="52">
        <v>0.2142</v>
      </c>
      <c r="J393" s="52">
        <v>0.51890000000000003</v>
      </c>
      <c r="K393" s="52">
        <v>0.53739999999999999</v>
      </c>
      <c r="L393" s="52">
        <v>0.70269999999999999</v>
      </c>
      <c r="M393" s="52">
        <v>0.74009999999999998</v>
      </c>
      <c r="N393" s="52">
        <v>0.77039999999999997</v>
      </c>
      <c r="O393" s="52">
        <v>0.76890000000000003</v>
      </c>
      <c r="P393" s="53">
        <v>0.68669999999999998</v>
      </c>
    </row>
    <row r="394" spans="3:16">
      <c r="C394" s="42"/>
      <c r="D394" s="43">
        <v>2</v>
      </c>
      <c r="E394" s="44">
        <v>0.2505</v>
      </c>
      <c r="F394" s="44">
        <v>0.46460000000000001</v>
      </c>
      <c r="G394" s="44">
        <v>0.218</v>
      </c>
      <c r="H394" s="44">
        <v>0.25659999999999999</v>
      </c>
      <c r="I394" s="44">
        <v>0.23019999999999999</v>
      </c>
      <c r="J394" s="44">
        <v>0.5403</v>
      </c>
      <c r="K394" s="44">
        <v>0.56799999999999995</v>
      </c>
      <c r="L394" s="44">
        <v>0.68430000000000002</v>
      </c>
      <c r="M394" s="44">
        <v>0.75309999999999999</v>
      </c>
      <c r="N394" s="44">
        <v>0.78879999999999995</v>
      </c>
      <c r="O394" s="44">
        <v>0.78320000000000001</v>
      </c>
      <c r="P394" s="45">
        <v>0.70850000000000002</v>
      </c>
    </row>
    <row r="395" spans="3:16">
      <c r="C395" s="42"/>
      <c r="D395" s="43">
        <v>3</v>
      </c>
      <c r="E395" s="44">
        <v>0.26250000000000001</v>
      </c>
      <c r="F395" s="44">
        <v>0.46129999999999999</v>
      </c>
      <c r="G395" s="44">
        <v>0.22550000000000001</v>
      </c>
      <c r="H395" s="44">
        <v>0.28070000000000001</v>
      </c>
      <c r="I395" s="44">
        <v>0.25490000000000002</v>
      </c>
      <c r="J395" s="44">
        <v>0.55530000000000002</v>
      </c>
      <c r="K395" s="44">
        <v>0.58360000000000001</v>
      </c>
      <c r="L395" s="44">
        <v>0.67720000000000002</v>
      </c>
      <c r="M395" s="44">
        <v>0.76170000000000004</v>
      </c>
      <c r="N395" s="44">
        <v>0.80269999999999997</v>
      </c>
      <c r="O395" s="44">
        <v>0.79400000000000004</v>
      </c>
      <c r="P395" s="45">
        <v>0.71450000000000002</v>
      </c>
    </row>
    <row r="396" spans="3:16">
      <c r="C396" s="42"/>
      <c r="D396" s="43">
        <v>4</v>
      </c>
      <c r="E396" s="44">
        <v>0.26700000000000002</v>
      </c>
      <c r="F396" s="44">
        <v>0.46410000000000001</v>
      </c>
      <c r="G396" s="44">
        <v>0.2319</v>
      </c>
      <c r="H396" s="44">
        <v>0.27089999999999997</v>
      </c>
      <c r="I396" s="44">
        <v>0.26240000000000002</v>
      </c>
      <c r="J396" s="44">
        <v>0.56079999999999997</v>
      </c>
      <c r="K396" s="44">
        <v>0.59050000000000002</v>
      </c>
      <c r="L396" s="44">
        <v>0.67310000000000003</v>
      </c>
      <c r="M396" s="44">
        <v>0.76439999999999997</v>
      </c>
      <c r="N396" s="44">
        <v>0.8075</v>
      </c>
      <c r="O396" s="44">
        <v>0.78939999999999999</v>
      </c>
      <c r="P396" s="45">
        <v>0.71150000000000002</v>
      </c>
    </row>
    <row r="397" spans="3:16">
      <c r="C397" s="42"/>
      <c r="D397" s="43">
        <v>5</v>
      </c>
      <c r="E397" s="44">
        <v>0.26700000000000002</v>
      </c>
      <c r="F397" s="44">
        <v>0.46539999999999998</v>
      </c>
      <c r="G397" s="44">
        <v>0.24079999999999999</v>
      </c>
      <c r="H397" s="44">
        <v>0.2621</v>
      </c>
      <c r="I397" s="44">
        <v>0.27460000000000001</v>
      </c>
      <c r="J397" s="44">
        <v>0.55520000000000003</v>
      </c>
      <c r="K397" s="44">
        <v>0.58799999999999997</v>
      </c>
      <c r="L397" s="44">
        <v>0.67149999999999999</v>
      </c>
      <c r="M397" s="44">
        <v>0.76259999999999994</v>
      </c>
      <c r="N397" s="44">
        <v>0.80279999999999996</v>
      </c>
      <c r="O397" s="44">
        <v>0.78869999999999996</v>
      </c>
      <c r="P397" s="45">
        <v>0.71709999999999996</v>
      </c>
    </row>
    <row r="398" spans="3:16">
      <c r="C398" s="42"/>
      <c r="D398" s="43">
        <v>6</v>
      </c>
      <c r="E398" s="44">
        <v>0.2636</v>
      </c>
      <c r="F398" s="44">
        <v>0.45669999999999999</v>
      </c>
      <c r="G398" s="44">
        <v>0.2374</v>
      </c>
      <c r="H398" s="44">
        <v>0.252</v>
      </c>
      <c r="I398" s="44">
        <v>0.29049999999999998</v>
      </c>
      <c r="J398" s="44">
        <v>0.53080000000000005</v>
      </c>
      <c r="K398" s="44">
        <v>0.56930000000000003</v>
      </c>
      <c r="L398" s="44">
        <v>0.6694</v>
      </c>
      <c r="M398" s="44">
        <v>0.75660000000000005</v>
      </c>
      <c r="N398" s="44">
        <v>0.80059999999999998</v>
      </c>
      <c r="O398" s="44">
        <v>0.78779999999999994</v>
      </c>
      <c r="P398" s="45">
        <v>0.70399999999999996</v>
      </c>
    </row>
    <row r="399" spans="3:16">
      <c r="C399" s="42"/>
      <c r="D399" s="43">
        <v>7</v>
      </c>
      <c r="E399" s="44">
        <v>0.25269999999999998</v>
      </c>
      <c r="F399" s="44">
        <v>0.38750000000000001</v>
      </c>
      <c r="G399" s="44">
        <v>0.2263</v>
      </c>
      <c r="H399" s="44">
        <v>0.23849999999999999</v>
      </c>
      <c r="I399" s="44">
        <v>0.28999999999999998</v>
      </c>
      <c r="J399" s="44">
        <v>0.49790000000000001</v>
      </c>
      <c r="K399" s="44">
        <v>0.53369999999999995</v>
      </c>
      <c r="L399" s="44">
        <v>0.67269999999999996</v>
      </c>
      <c r="M399" s="44">
        <v>0.74570000000000003</v>
      </c>
      <c r="N399" s="44">
        <v>0.78510000000000002</v>
      </c>
      <c r="O399" s="44">
        <v>0.77729999999999999</v>
      </c>
      <c r="P399" s="45">
        <v>0.69689999999999996</v>
      </c>
    </row>
    <row r="400" spans="3:16">
      <c r="C400" s="42"/>
      <c r="D400" s="43">
        <v>8</v>
      </c>
      <c r="E400" s="44">
        <v>0.24179999999999999</v>
      </c>
      <c r="F400" s="44">
        <v>0.3846</v>
      </c>
      <c r="G400" s="44">
        <v>0.2331</v>
      </c>
      <c r="H400" s="44">
        <v>0.2223</v>
      </c>
      <c r="I400" s="44">
        <v>0.27850000000000003</v>
      </c>
      <c r="J400" s="44">
        <v>0.5111</v>
      </c>
      <c r="K400" s="44">
        <v>0.49170000000000003</v>
      </c>
      <c r="L400" s="44">
        <v>0.7167</v>
      </c>
      <c r="M400" s="44">
        <v>0.72740000000000005</v>
      </c>
      <c r="N400" s="44">
        <v>0.75780000000000003</v>
      </c>
      <c r="O400" s="44">
        <v>0.78439999999999999</v>
      </c>
      <c r="P400" s="45">
        <v>0.67879999999999996</v>
      </c>
    </row>
    <row r="401" spans="3:16">
      <c r="C401" s="42"/>
      <c r="D401" s="43">
        <v>9</v>
      </c>
      <c r="E401" s="44">
        <v>0.2215</v>
      </c>
      <c r="F401" s="44">
        <v>0.35549999999999998</v>
      </c>
      <c r="G401" s="44">
        <v>0.221</v>
      </c>
      <c r="H401" s="44">
        <v>0.18609999999999999</v>
      </c>
      <c r="I401" s="44">
        <v>0.26340000000000002</v>
      </c>
      <c r="J401" s="44">
        <v>0.47739999999999999</v>
      </c>
      <c r="K401" s="44">
        <v>0.4541</v>
      </c>
      <c r="L401" s="44">
        <v>0.77790000000000004</v>
      </c>
      <c r="M401" s="44">
        <v>0.74780000000000002</v>
      </c>
      <c r="N401" s="44">
        <v>0.74350000000000005</v>
      </c>
      <c r="O401" s="44">
        <v>0.78649999999999998</v>
      </c>
      <c r="P401" s="45">
        <v>0.65680000000000005</v>
      </c>
    </row>
    <row r="402" spans="3:16">
      <c r="C402" s="42"/>
      <c r="D402" s="43">
        <v>10</v>
      </c>
      <c r="E402" s="44">
        <v>0.20979999999999999</v>
      </c>
      <c r="F402" s="44">
        <v>0.29959999999999998</v>
      </c>
      <c r="G402" s="44">
        <v>0.21049999999999999</v>
      </c>
      <c r="H402" s="44">
        <v>0.16750000000000001</v>
      </c>
      <c r="I402" s="44">
        <v>0.26179999999999998</v>
      </c>
      <c r="J402" s="44">
        <v>0.46310000000000001</v>
      </c>
      <c r="K402" s="44">
        <v>0.4335</v>
      </c>
      <c r="L402" s="44">
        <v>0.78700000000000003</v>
      </c>
      <c r="M402" s="44">
        <v>0.74550000000000005</v>
      </c>
      <c r="N402" s="44">
        <v>0.73050000000000004</v>
      </c>
      <c r="O402" s="44">
        <v>0.76939999999999997</v>
      </c>
      <c r="P402" s="45">
        <v>0.64439999999999997</v>
      </c>
    </row>
    <row r="403" spans="3:16">
      <c r="C403" s="42"/>
      <c r="D403" s="43">
        <v>11</v>
      </c>
      <c r="E403" s="44">
        <v>0.2069</v>
      </c>
      <c r="F403" s="44">
        <v>0.29270000000000002</v>
      </c>
      <c r="G403" s="44">
        <v>0.21029999999999999</v>
      </c>
      <c r="H403" s="44">
        <v>0.1575</v>
      </c>
      <c r="I403" s="44">
        <v>0.26040000000000002</v>
      </c>
      <c r="J403" s="44">
        <v>0.4556</v>
      </c>
      <c r="K403" s="44">
        <v>0.42359999999999998</v>
      </c>
      <c r="L403" s="44">
        <v>0.77170000000000005</v>
      </c>
      <c r="M403" s="44">
        <v>0.73460000000000003</v>
      </c>
      <c r="N403" s="44">
        <v>0.72089999999999999</v>
      </c>
      <c r="O403" s="44">
        <v>0.75739999999999996</v>
      </c>
      <c r="P403" s="45">
        <v>0.63919999999999999</v>
      </c>
    </row>
    <row r="404" spans="3:16">
      <c r="C404" s="42"/>
      <c r="D404" s="43">
        <v>12</v>
      </c>
      <c r="E404" s="44">
        <v>0.20660000000000001</v>
      </c>
      <c r="F404" s="44">
        <v>0.28949999999999998</v>
      </c>
      <c r="G404" s="44">
        <v>0.2177</v>
      </c>
      <c r="H404" s="44">
        <v>0.15859999999999999</v>
      </c>
      <c r="I404" s="44">
        <v>0.25819999999999999</v>
      </c>
      <c r="J404" s="44">
        <v>0.46360000000000001</v>
      </c>
      <c r="K404" s="44">
        <v>0.42680000000000001</v>
      </c>
      <c r="L404" s="44">
        <v>0.76319999999999999</v>
      </c>
      <c r="M404" s="44">
        <v>0.73419999999999996</v>
      </c>
      <c r="N404" s="44">
        <v>0.72389999999999999</v>
      </c>
      <c r="O404" s="44">
        <v>0.75239999999999996</v>
      </c>
      <c r="P404" s="45">
        <v>0.63500000000000001</v>
      </c>
    </row>
    <row r="405" spans="3:16">
      <c r="C405" s="42"/>
      <c r="D405" s="43">
        <v>13</v>
      </c>
      <c r="E405" s="44">
        <v>0.21640000000000001</v>
      </c>
      <c r="F405" s="44">
        <v>0.29170000000000001</v>
      </c>
      <c r="G405" s="44">
        <v>0.22689999999999999</v>
      </c>
      <c r="H405" s="44">
        <v>0.16930000000000001</v>
      </c>
      <c r="I405" s="44">
        <v>0.2631</v>
      </c>
      <c r="J405" s="44">
        <v>0.45519999999999999</v>
      </c>
      <c r="K405" s="44">
        <v>0.43819999999999998</v>
      </c>
      <c r="L405" s="44">
        <v>0.76519999999999999</v>
      </c>
      <c r="M405" s="44">
        <v>0.74339999999999995</v>
      </c>
      <c r="N405" s="44">
        <v>0.73329999999999995</v>
      </c>
      <c r="O405" s="44">
        <v>0.75160000000000005</v>
      </c>
      <c r="P405" s="45">
        <v>0.63500000000000001</v>
      </c>
    </row>
    <row r="406" spans="3:16">
      <c r="C406" s="42"/>
      <c r="D406" s="43">
        <v>14</v>
      </c>
      <c r="E406" s="44">
        <v>0.2281</v>
      </c>
      <c r="F406" s="44">
        <v>0.28349999999999997</v>
      </c>
      <c r="G406" s="44">
        <v>0.22889999999999999</v>
      </c>
      <c r="H406" s="44">
        <v>0.1668</v>
      </c>
      <c r="I406" s="44">
        <v>0.2641</v>
      </c>
      <c r="J406" s="44">
        <v>0.42530000000000001</v>
      </c>
      <c r="K406" s="44">
        <v>0.42070000000000002</v>
      </c>
      <c r="L406" s="44">
        <v>0.77310000000000001</v>
      </c>
      <c r="M406" s="44">
        <v>0.7349</v>
      </c>
      <c r="N406" s="44">
        <v>0.71940000000000004</v>
      </c>
      <c r="O406" s="44">
        <v>0.755</v>
      </c>
      <c r="P406" s="45">
        <v>0.63529999999999998</v>
      </c>
    </row>
    <row r="407" spans="3:16">
      <c r="C407" s="42"/>
      <c r="D407" s="43">
        <v>15</v>
      </c>
      <c r="E407" s="44">
        <v>0.2417</v>
      </c>
      <c r="F407" s="44">
        <v>0.27010000000000001</v>
      </c>
      <c r="G407" s="44">
        <v>0.27300000000000002</v>
      </c>
      <c r="H407" s="44">
        <v>0.16039999999999999</v>
      </c>
      <c r="I407" s="44">
        <v>0.26619999999999999</v>
      </c>
      <c r="J407" s="44">
        <v>0.44159999999999999</v>
      </c>
      <c r="K407" s="44">
        <v>0.41160000000000002</v>
      </c>
      <c r="L407" s="44">
        <v>0.78220000000000001</v>
      </c>
      <c r="M407" s="44">
        <v>0.7298</v>
      </c>
      <c r="N407" s="44">
        <v>0.71060000000000001</v>
      </c>
      <c r="O407" s="44">
        <v>0.75519999999999998</v>
      </c>
      <c r="P407" s="45">
        <v>0.63360000000000005</v>
      </c>
    </row>
    <row r="408" spans="3:16">
      <c r="C408" s="42"/>
      <c r="D408" s="43">
        <v>16</v>
      </c>
      <c r="E408" s="44">
        <v>0.2225</v>
      </c>
      <c r="F408" s="44">
        <v>0.26629999999999998</v>
      </c>
      <c r="G408" s="44">
        <v>0.26779999999999998</v>
      </c>
      <c r="H408" s="44">
        <v>0.15970000000000001</v>
      </c>
      <c r="I408" s="44">
        <v>0.26840000000000003</v>
      </c>
      <c r="J408" s="44">
        <v>0.50739999999999996</v>
      </c>
      <c r="K408" s="44">
        <v>0.41199999999999998</v>
      </c>
      <c r="L408" s="44">
        <v>0.78349999999999997</v>
      </c>
      <c r="M408" s="44">
        <v>0.7298</v>
      </c>
      <c r="N408" s="44">
        <v>0.7117</v>
      </c>
      <c r="O408" s="44">
        <v>0.75539999999999996</v>
      </c>
      <c r="P408" s="45">
        <v>0.63170000000000004</v>
      </c>
    </row>
    <row r="409" spans="3:16">
      <c r="C409" s="42"/>
      <c r="D409" s="43">
        <v>17</v>
      </c>
      <c r="E409" s="44">
        <v>0.2114</v>
      </c>
      <c r="F409" s="44">
        <v>0.26960000000000001</v>
      </c>
      <c r="G409" s="44">
        <v>0.22009999999999999</v>
      </c>
      <c r="H409" s="44">
        <v>0.15989999999999999</v>
      </c>
      <c r="I409" s="44">
        <v>0.26690000000000003</v>
      </c>
      <c r="J409" s="44">
        <v>0.53439999999999999</v>
      </c>
      <c r="K409" s="44">
        <v>0.41160000000000002</v>
      </c>
      <c r="L409" s="44">
        <v>0.7772</v>
      </c>
      <c r="M409" s="44">
        <v>0.73519999999999996</v>
      </c>
      <c r="N409" s="44">
        <v>0.71730000000000005</v>
      </c>
      <c r="O409" s="44">
        <v>0.75609999999999999</v>
      </c>
      <c r="P409" s="45">
        <v>0.6331</v>
      </c>
    </row>
    <row r="410" spans="3:16">
      <c r="C410" s="42"/>
      <c r="D410" s="43">
        <v>18</v>
      </c>
      <c r="E410" s="44">
        <v>0.20300000000000001</v>
      </c>
      <c r="F410" s="44">
        <v>0.31059999999999999</v>
      </c>
      <c r="G410" s="44">
        <v>0.2301</v>
      </c>
      <c r="H410" s="44">
        <v>0.1804</v>
      </c>
      <c r="I410" s="44">
        <v>0.24859999999999999</v>
      </c>
      <c r="J410" s="44">
        <v>0.48320000000000002</v>
      </c>
      <c r="K410" s="44">
        <v>0.41660000000000003</v>
      </c>
      <c r="L410" s="44">
        <v>0.76600000000000001</v>
      </c>
      <c r="M410" s="44">
        <v>0.74609999999999999</v>
      </c>
      <c r="N410" s="44">
        <v>0.72570000000000001</v>
      </c>
      <c r="O410" s="44">
        <v>0.75319999999999998</v>
      </c>
      <c r="P410" s="45">
        <v>0.63600000000000001</v>
      </c>
    </row>
    <row r="411" spans="3:16">
      <c r="C411" s="42"/>
      <c r="D411" s="43">
        <v>19</v>
      </c>
      <c r="E411" s="44">
        <v>0.2155</v>
      </c>
      <c r="F411" s="44">
        <v>0.37809999999999999</v>
      </c>
      <c r="G411" s="44">
        <v>0.22700000000000001</v>
      </c>
      <c r="H411" s="44">
        <v>0.19850000000000001</v>
      </c>
      <c r="I411" s="44">
        <v>0.21560000000000001</v>
      </c>
      <c r="J411" s="44">
        <v>0.41549999999999998</v>
      </c>
      <c r="K411" s="44">
        <v>0.41389999999999999</v>
      </c>
      <c r="L411" s="44">
        <v>0.70879999999999999</v>
      </c>
      <c r="M411" s="44">
        <v>0.72340000000000004</v>
      </c>
      <c r="N411" s="44">
        <v>0.71199999999999997</v>
      </c>
      <c r="O411" s="44">
        <v>0.74360000000000004</v>
      </c>
      <c r="P411" s="45">
        <v>0.65039999999999998</v>
      </c>
    </row>
    <row r="412" spans="3:16">
      <c r="C412" s="42"/>
      <c r="D412" s="43">
        <v>20</v>
      </c>
      <c r="E412" s="44">
        <v>0.22309999999999999</v>
      </c>
      <c r="F412" s="44">
        <v>0.38450000000000001</v>
      </c>
      <c r="G412" s="44">
        <v>0.2122</v>
      </c>
      <c r="H412" s="44">
        <v>0.15290000000000001</v>
      </c>
      <c r="I412" s="44">
        <v>0.2392</v>
      </c>
      <c r="J412" s="44">
        <v>0.4153</v>
      </c>
      <c r="K412" s="44">
        <v>0.43130000000000002</v>
      </c>
      <c r="L412" s="44">
        <v>0.71279999999999999</v>
      </c>
      <c r="M412" s="44">
        <v>0.72729999999999995</v>
      </c>
      <c r="N412" s="44">
        <v>0.70689999999999997</v>
      </c>
      <c r="O412" s="44">
        <v>0.76919999999999999</v>
      </c>
      <c r="P412" s="45">
        <v>0.64890000000000003</v>
      </c>
    </row>
    <row r="413" spans="3:16">
      <c r="C413" s="42"/>
      <c r="D413" s="43">
        <v>21</v>
      </c>
      <c r="E413" s="44">
        <v>0.20039999999999999</v>
      </c>
      <c r="F413" s="44">
        <v>0.34670000000000001</v>
      </c>
      <c r="G413" s="44">
        <v>0.2112</v>
      </c>
      <c r="H413" s="44">
        <v>0.15049999999999999</v>
      </c>
      <c r="I413" s="44">
        <v>0.26100000000000001</v>
      </c>
      <c r="J413" s="44">
        <v>0.45600000000000002</v>
      </c>
      <c r="K413" s="44">
        <v>0.44779999999999998</v>
      </c>
      <c r="L413" s="44">
        <v>0.7288</v>
      </c>
      <c r="M413" s="44">
        <v>0.73729999999999996</v>
      </c>
      <c r="N413" s="44">
        <v>0.71579999999999999</v>
      </c>
      <c r="O413" s="44">
        <v>0.76080000000000003</v>
      </c>
      <c r="P413" s="45">
        <v>0.63660000000000005</v>
      </c>
    </row>
    <row r="414" spans="3:16">
      <c r="C414" s="42"/>
      <c r="D414" s="43">
        <v>22</v>
      </c>
      <c r="E414" s="44">
        <v>0.19489999999999999</v>
      </c>
      <c r="F414" s="44">
        <v>0.34129999999999999</v>
      </c>
      <c r="G414" s="44">
        <v>0.20930000000000001</v>
      </c>
      <c r="H414" s="44">
        <v>0.15129999999999999</v>
      </c>
      <c r="I414" s="44">
        <v>0.27579999999999999</v>
      </c>
      <c r="J414" s="44">
        <v>0.46850000000000003</v>
      </c>
      <c r="K414" s="44">
        <v>0.43490000000000001</v>
      </c>
      <c r="L414" s="44">
        <v>0.74009999999999998</v>
      </c>
      <c r="M414" s="44">
        <v>0.73580000000000001</v>
      </c>
      <c r="N414" s="44">
        <v>0.71530000000000005</v>
      </c>
      <c r="O414" s="44">
        <v>0.76770000000000005</v>
      </c>
      <c r="P414" s="45">
        <v>0.64049999999999996</v>
      </c>
    </row>
    <row r="415" spans="3:16">
      <c r="C415" s="42"/>
      <c r="D415" s="43">
        <v>23</v>
      </c>
      <c r="E415" s="44">
        <v>0.16819999999999999</v>
      </c>
      <c r="F415" s="44">
        <v>0.35589999999999999</v>
      </c>
      <c r="G415" s="44">
        <v>0.2172</v>
      </c>
      <c r="H415" s="44">
        <v>0.15790000000000001</v>
      </c>
      <c r="I415" s="44">
        <v>0.2964</v>
      </c>
      <c r="J415" s="44">
        <v>0.50019999999999998</v>
      </c>
      <c r="K415" s="44">
        <v>0.4506</v>
      </c>
      <c r="L415" s="44">
        <v>0.69640000000000002</v>
      </c>
      <c r="M415" s="44">
        <v>0.74839999999999995</v>
      </c>
      <c r="N415" s="44">
        <v>0.72760000000000002</v>
      </c>
      <c r="O415" s="44">
        <v>0.747</v>
      </c>
      <c r="P415" s="45">
        <v>0.64019999999999999</v>
      </c>
    </row>
    <row r="416" spans="3:16" ht="15.75" thickBot="1">
      <c r="C416" s="46"/>
      <c r="D416" s="47">
        <v>24</v>
      </c>
      <c r="E416" s="48">
        <v>0.1691</v>
      </c>
      <c r="F416" s="48">
        <v>0.38159999999999999</v>
      </c>
      <c r="G416" s="48">
        <v>0.2324</v>
      </c>
      <c r="H416" s="48">
        <v>0.17319999999999999</v>
      </c>
      <c r="I416" s="48">
        <v>0.31869999999999998</v>
      </c>
      <c r="J416" s="48">
        <v>0.54590000000000005</v>
      </c>
      <c r="K416" s="48">
        <v>0.48580000000000001</v>
      </c>
      <c r="L416" s="48">
        <v>0.71109999999999995</v>
      </c>
      <c r="M416" s="48">
        <v>0.72540000000000004</v>
      </c>
      <c r="N416" s="48">
        <v>0.74970000000000003</v>
      </c>
      <c r="O416" s="48">
        <v>0.74639999999999995</v>
      </c>
      <c r="P416" s="49">
        <v>0.65659999999999996</v>
      </c>
    </row>
    <row r="417" spans="3:16" ht="15.75" thickTop="1">
      <c r="C417" s="50">
        <v>16</v>
      </c>
      <c r="D417" s="51">
        <v>1</v>
      </c>
      <c r="E417" s="52">
        <v>0.1835</v>
      </c>
      <c r="F417" s="52">
        <v>0.39810000000000001</v>
      </c>
      <c r="G417" s="52">
        <v>0.2525</v>
      </c>
      <c r="H417" s="52">
        <v>0.19089999999999999</v>
      </c>
      <c r="I417" s="52">
        <v>0.34610000000000002</v>
      </c>
      <c r="J417" s="52">
        <v>0.53390000000000004</v>
      </c>
      <c r="K417" s="52">
        <v>0.52939999999999998</v>
      </c>
      <c r="L417" s="52">
        <v>0.69799999999999995</v>
      </c>
      <c r="M417" s="52">
        <v>0.73640000000000005</v>
      </c>
      <c r="N417" s="52">
        <v>0.71540000000000004</v>
      </c>
      <c r="O417" s="52">
        <v>0.76470000000000005</v>
      </c>
      <c r="P417" s="53">
        <v>0.67759999999999998</v>
      </c>
    </row>
    <row r="418" spans="3:16">
      <c r="C418" s="42"/>
      <c r="D418" s="43">
        <v>2</v>
      </c>
      <c r="E418" s="44">
        <v>0.19489999999999999</v>
      </c>
      <c r="F418" s="44">
        <v>0.41099999999999998</v>
      </c>
      <c r="G418" s="44">
        <v>0.26769999999999999</v>
      </c>
      <c r="H418" s="44">
        <v>0.20399999999999999</v>
      </c>
      <c r="I418" s="44">
        <v>0.36580000000000001</v>
      </c>
      <c r="J418" s="44">
        <v>0.54110000000000003</v>
      </c>
      <c r="K418" s="44">
        <v>0.56200000000000006</v>
      </c>
      <c r="L418" s="44">
        <v>0.6845</v>
      </c>
      <c r="M418" s="44">
        <v>0.74960000000000004</v>
      </c>
      <c r="N418" s="44">
        <v>0.71899999999999997</v>
      </c>
      <c r="O418" s="44">
        <v>0.77880000000000005</v>
      </c>
      <c r="P418" s="45">
        <v>0.70250000000000001</v>
      </c>
    </row>
    <row r="419" spans="3:16">
      <c r="C419" s="42"/>
      <c r="D419" s="43">
        <v>3</v>
      </c>
      <c r="E419" s="44">
        <v>0.20399999999999999</v>
      </c>
      <c r="F419" s="44">
        <v>0.42180000000000001</v>
      </c>
      <c r="G419" s="44">
        <v>0.27629999999999999</v>
      </c>
      <c r="H419" s="44">
        <v>0.2331</v>
      </c>
      <c r="I419" s="44">
        <v>0.38190000000000002</v>
      </c>
      <c r="J419" s="44">
        <v>0.55049999999999999</v>
      </c>
      <c r="K419" s="44">
        <v>0.57889999999999997</v>
      </c>
      <c r="L419" s="44">
        <v>0.67989999999999995</v>
      </c>
      <c r="M419" s="44">
        <v>0.75719999999999998</v>
      </c>
      <c r="N419" s="44">
        <v>0.73299999999999998</v>
      </c>
      <c r="O419" s="44">
        <v>0.78469999999999995</v>
      </c>
      <c r="P419" s="45">
        <v>0.71140000000000003</v>
      </c>
    </row>
    <row r="420" spans="3:16">
      <c r="C420" s="42"/>
      <c r="D420" s="43">
        <v>4</v>
      </c>
      <c r="E420" s="44">
        <v>0.20910000000000001</v>
      </c>
      <c r="F420" s="44">
        <v>0.42949999999999999</v>
      </c>
      <c r="G420" s="44">
        <v>0.2772</v>
      </c>
      <c r="H420" s="44">
        <v>0.2442</v>
      </c>
      <c r="I420" s="44">
        <v>0.3926</v>
      </c>
      <c r="J420" s="44">
        <v>0.55189999999999995</v>
      </c>
      <c r="K420" s="44">
        <v>0.58709999999999996</v>
      </c>
      <c r="L420" s="44">
        <v>0.68189999999999995</v>
      </c>
      <c r="M420" s="44">
        <v>0.76</v>
      </c>
      <c r="N420" s="44">
        <v>0.73880000000000001</v>
      </c>
      <c r="O420" s="44">
        <v>0.78839999999999999</v>
      </c>
      <c r="P420" s="45">
        <v>0.71220000000000006</v>
      </c>
    </row>
    <row r="421" spans="3:16">
      <c r="C421" s="42"/>
      <c r="D421" s="43">
        <v>5</v>
      </c>
      <c r="E421" s="44">
        <v>0.20660000000000001</v>
      </c>
      <c r="F421" s="44">
        <v>0.42309999999999998</v>
      </c>
      <c r="G421" s="44">
        <v>0.27639999999999998</v>
      </c>
      <c r="H421" s="44">
        <v>0.2455</v>
      </c>
      <c r="I421" s="44">
        <v>0.40129999999999999</v>
      </c>
      <c r="J421" s="44">
        <v>0.54669999999999996</v>
      </c>
      <c r="K421" s="44">
        <v>0.58440000000000003</v>
      </c>
      <c r="L421" s="44">
        <v>0.67290000000000005</v>
      </c>
      <c r="M421" s="44">
        <v>0.75860000000000005</v>
      </c>
      <c r="N421" s="44">
        <v>0.73950000000000005</v>
      </c>
      <c r="O421" s="44">
        <v>0.78600000000000003</v>
      </c>
      <c r="P421" s="45">
        <v>0.71830000000000005</v>
      </c>
    </row>
    <row r="422" spans="3:16">
      <c r="C422" s="42"/>
      <c r="D422" s="43">
        <v>6</v>
      </c>
      <c r="E422" s="44">
        <v>0.20269999999999999</v>
      </c>
      <c r="F422" s="44">
        <v>0.4138</v>
      </c>
      <c r="G422" s="44">
        <v>0.26889999999999997</v>
      </c>
      <c r="H422" s="44">
        <v>0.23769999999999999</v>
      </c>
      <c r="I422" s="44">
        <v>0.40439999999999998</v>
      </c>
      <c r="J422" s="44">
        <v>0.52380000000000004</v>
      </c>
      <c r="K422" s="44">
        <v>0.56799999999999995</v>
      </c>
      <c r="L422" s="44">
        <v>0.68140000000000001</v>
      </c>
      <c r="M422" s="44">
        <v>0.752</v>
      </c>
      <c r="N422" s="44">
        <v>0.74470000000000003</v>
      </c>
      <c r="O422" s="44">
        <v>0.77410000000000001</v>
      </c>
      <c r="P422" s="45">
        <v>0.72060000000000002</v>
      </c>
    </row>
    <row r="423" spans="3:16">
      <c r="C423" s="42"/>
      <c r="D423" s="43">
        <v>7</v>
      </c>
      <c r="E423" s="44">
        <v>0.2006</v>
      </c>
      <c r="F423" s="44">
        <v>0.35289999999999999</v>
      </c>
      <c r="G423" s="44">
        <v>0.26040000000000002</v>
      </c>
      <c r="H423" s="44">
        <v>0.2261</v>
      </c>
      <c r="I423" s="44">
        <v>0.4148</v>
      </c>
      <c r="J423" s="44">
        <v>0.49209999999999998</v>
      </c>
      <c r="K423" s="44">
        <v>0.53710000000000002</v>
      </c>
      <c r="L423" s="44">
        <v>0.67859999999999998</v>
      </c>
      <c r="M423" s="44">
        <v>0.74050000000000005</v>
      </c>
      <c r="N423" s="44">
        <v>0.74339999999999995</v>
      </c>
      <c r="O423" s="44">
        <v>0.7601</v>
      </c>
      <c r="P423" s="45">
        <v>0.71140000000000003</v>
      </c>
    </row>
    <row r="424" spans="3:16">
      <c r="C424" s="42"/>
      <c r="D424" s="43">
        <v>8</v>
      </c>
      <c r="E424" s="44">
        <v>0.2016</v>
      </c>
      <c r="F424" s="44">
        <v>0.35599999999999998</v>
      </c>
      <c r="G424" s="44">
        <v>0.2429</v>
      </c>
      <c r="H424" s="44">
        <v>0.21199999999999999</v>
      </c>
      <c r="I424" s="44">
        <v>0.4083</v>
      </c>
      <c r="J424" s="44">
        <v>0.50639999999999996</v>
      </c>
      <c r="K424" s="44">
        <v>0.49419999999999997</v>
      </c>
      <c r="L424" s="44">
        <v>0.72989999999999999</v>
      </c>
      <c r="M424" s="44">
        <v>0.72770000000000001</v>
      </c>
      <c r="N424" s="44">
        <v>0.71550000000000002</v>
      </c>
      <c r="O424" s="44">
        <v>0.75770000000000004</v>
      </c>
      <c r="P424" s="45">
        <v>0.69479999999999997</v>
      </c>
    </row>
    <row r="425" spans="3:16">
      <c r="C425" s="42"/>
      <c r="D425" s="43">
        <v>9</v>
      </c>
      <c r="E425" s="44">
        <v>0.187</v>
      </c>
      <c r="F425" s="44">
        <v>0.34599999999999997</v>
      </c>
      <c r="G425" s="44">
        <v>0.22</v>
      </c>
      <c r="H425" s="44">
        <v>0.2011</v>
      </c>
      <c r="I425" s="44">
        <v>0.38900000000000001</v>
      </c>
      <c r="J425" s="44">
        <v>0.47660000000000002</v>
      </c>
      <c r="K425" s="44">
        <v>0.45600000000000002</v>
      </c>
      <c r="L425" s="44">
        <v>0.7218</v>
      </c>
      <c r="M425" s="44">
        <v>0.75419999999999998</v>
      </c>
      <c r="N425" s="44">
        <v>0.69620000000000004</v>
      </c>
      <c r="O425" s="44">
        <v>0.77749999999999997</v>
      </c>
      <c r="P425" s="45">
        <v>0.6694</v>
      </c>
    </row>
    <row r="426" spans="3:16">
      <c r="C426" s="42"/>
      <c r="D426" s="43">
        <v>10</v>
      </c>
      <c r="E426" s="44">
        <v>0.17599999999999999</v>
      </c>
      <c r="F426" s="44">
        <v>0.33119999999999999</v>
      </c>
      <c r="G426" s="44">
        <v>0.20930000000000001</v>
      </c>
      <c r="H426" s="44">
        <v>0.19359999999999999</v>
      </c>
      <c r="I426" s="44">
        <v>0.37</v>
      </c>
      <c r="J426" s="44">
        <v>0.45479999999999998</v>
      </c>
      <c r="K426" s="44">
        <v>0.43419999999999997</v>
      </c>
      <c r="L426" s="44">
        <v>0.70479999999999998</v>
      </c>
      <c r="M426" s="44">
        <v>0.74629999999999996</v>
      </c>
      <c r="N426" s="44">
        <v>0.6673</v>
      </c>
      <c r="O426" s="44">
        <v>0.75480000000000003</v>
      </c>
      <c r="P426" s="45">
        <v>0.65600000000000003</v>
      </c>
    </row>
    <row r="427" spans="3:16">
      <c r="C427" s="42"/>
      <c r="D427" s="43">
        <v>11</v>
      </c>
      <c r="E427" s="44">
        <v>0.18</v>
      </c>
      <c r="F427" s="44">
        <v>0.3231</v>
      </c>
      <c r="G427" s="44">
        <v>0.21859999999999999</v>
      </c>
      <c r="H427" s="44">
        <v>0.18920000000000001</v>
      </c>
      <c r="I427" s="44">
        <v>0.35859999999999997</v>
      </c>
      <c r="J427" s="44">
        <v>0.43159999999999998</v>
      </c>
      <c r="K427" s="44">
        <v>0.4234</v>
      </c>
      <c r="L427" s="44">
        <v>0.69599999999999995</v>
      </c>
      <c r="M427" s="44">
        <v>0.7379</v>
      </c>
      <c r="N427" s="44">
        <v>0.65049999999999997</v>
      </c>
      <c r="O427" s="44">
        <v>0.74319999999999997</v>
      </c>
      <c r="P427" s="45">
        <v>0.64980000000000004</v>
      </c>
    </row>
    <row r="428" spans="3:16">
      <c r="C428" s="42"/>
      <c r="D428" s="43">
        <v>12</v>
      </c>
      <c r="E428" s="44">
        <v>0.18140000000000001</v>
      </c>
      <c r="F428" s="44">
        <v>0.3216</v>
      </c>
      <c r="G428" s="44">
        <v>0.24690000000000001</v>
      </c>
      <c r="H428" s="44">
        <v>0.1898</v>
      </c>
      <c r="I428" s="44">
        <v>0.35339999999999999</v>
      </c>
      <c r="J428" s="44">
        <v>0.42499999999999999</v>
      </c>
      <c r="K428" s="44">
        <v>0.40989999999999999</v>
      </c>
      <c r="L428" s="44">
        <v>0.69820000000000004</v>
      </c>
      <c r="M428" s="44">
        <v>0.73760000000000003</v>
      </c>
      <c r="N428" s="44">
        <v>0.6522</v>
      </c>
      <c r="O428" s="44">
        <v>0.74119999999999997</v>
      </c>
      <c r="P428" s="45">
        <v>0.65059999999999996</v>
      </c>
    </row>
    <row r="429" spans="3:16">
      <c r="C429" s="42"/>
      <c r="D429" s="43">
        <v>13</v>
      </c>
      <c r="E429" s="44">
        <v>0.1865</v>
      </c>
      <c r="F429" s="44">
        <v>0.3251</v>
      </c>
      <c r="G429" s="44">
        <v>0.246</v>
      </c>
      <c r="H429" s="44">
        <v>0.19839999999999999</v>
      </c>
      <c r="I429" s="44">
        <v>0.3569</v>
      </c>
      <c r="J429" s="44">
        <v>0.43359999999999999</v>
      </c>
      <c r="K429" s="44">
        <v>0.41539999999999999</v>
      </c>
      <c r="L429" s="44">
        <v>0.70899999999999996</v>
      </c>
      <c r="M429" s="44">
        <v>0.74780000000000002</v>
      </c>
      <c r="N429" s="44">
        <v>0.66310000000000002</v>
      </c>
      <c r="O429" s="44">
        <v>0.74780000000000002</v>
      </c>
      <c r="P429" s="45">
        <v>0.65610000000000002</v>
      </c>
    </row>
    <row r="430" spans="3:16">
      <c r="C430" s="42"/>
      <c r="D430" s="43">
        <v>14</v>
      </c>
      <c r="E430" s="44">
        <v>0.1835</v>
      </c>
      <c r="F430" s="44">
        <v>0.32090000000000002</v>
      </c>
      <c r="G430" s="44">
        <v>0.23530000000000001</v>
      </c>
      <c r="H430" s="44">
        <v>0.19</v>
      </c>
      <c r="I430" s="44">
        <v>0.36130000000000001</v>
      </c>
      <c r="J430" s="44">
        <v>0.42220000000000002</v>
      </c>
      <c r="K430" s="44">
        <v>0.40870000000000001</v>
      </c>
      <c r="L430" s="44">
        <v>0.70169999999999999</v>
      </c>
      <c r="M430" s="44">
        <v>0.74260000000000004</v>
      </c>
      <c r="N430" s="44">
        <v>0.66720000000000002</v>
      </c>
      <c r="O430" s="44">
        <v>0.74439999999999995</v>
      </c>
      <c r="P430" s="45">
        <v>0.65069999999999995</v>
      </c>
    </row>
    <row r="431" spans="3:16">
      <c r="C431" s="42"/>
      <c r="D431" s="43">
        <v>15</v>
      </c>
      <c r="E431" s="44">
        <v>0.17730000000000001</v>
      </c>
      <c r="F431" s="44">
        <v>0.31769999999999998</v>
      </c>
      <c r="G431" s="44">
        <v>0.2397</v>
      </c>
      <c r="H431" s="44">
        <v>0.18609999999999999</v>
      </c>
      <c r="I431" s="44">
        <v>0.34150000000000003</v>
      </c>
      <c r="J431" s="44">
        <v>0.42299999999999999</v>
      </c>
      <c r="K431" s="44">
        <v>0.4012</v>
      </c>
      <c r="L431" s="44">
        <v>0.69889999999999997</v>
      </c>
      <c r="M431" s="44">
        <v>0.73080000000000001</v>
      </c>
      <c r="N431" s="44">
        <v>0.67330000000000001</v>
      </c>
      <c r="O431" s="44">
        <v>0.72899999999999998</v>
      </c>
      <c r="P431" s="45">
        <v>0.64510000000000001</v>
      </c>
    </row>
    <row r="432" spans="3:16">
      <c r="C432" s="42"/>
      <c r="D432" s="43">
        <v>16</v>
      </c>
      <c r="E432" s="44">
        <v>0.1827</v>
      </c>
      <c r="F432" s="44">
        <v>0.3165</v>
      </c>
      <c r="G432" s="44">
        <v>0.2306</v>
      </c>
      <c r="H432" s="44">
        <v>0.1721</v>
      </c>
      <c r="I432" s="44">
        <v>0.33210000000000001</v>
      </c>
      <c r="J432" s="44">
        <v>0.41670000000000001</v>
      </c>
      <c r="K432" s="44">
        <v>0.40799999999999997</v>
      </c>
      <c r="L432" s="44">
        <v>0.6996</v>
      </c>
      <c r="M432" s="44">
        <v>0.71399999999999997</v>
      </c>
      <c r="N432" s="44">
        <v>0.68149999999999999</v>
      </c>
      <c r="O432" s="44">
        <v>0.72070000000000001</v>
      </c>
      <c r="P432" s="45">
        <v>0.64059999999999995</v>
      </c>
    </row>
    <row r="433" spans="3:16">
      <c r="C433" s="42"/>
      <c r="D433" s="43">
        <v>17</v>
      </c>
      <c r="E433" s="44">
        <v>0.18590000000000001</v>
      </c>
      <c r="F433" s="44">
        <v>0.31850000000000001</v>
      </c>
      <c r="G433" s="44">
        <v>0.22359999999999999</v>
      </c>
      <c r="H433" s="44">
        <v>0.16619999999999999</v>
      </c>
      <c r="I433" s="44">
        <v>0.35210000000000002</v>
      </c>
      <c r="J433" s="44">
        <v>0.41060000000000002</v>
      </c>
      <c r="K433" s="44">
        <v>0.41070000000000001</v>
      </c>
      <c r="L433" s="44">
        <v>0.6976</v>
      </c>
      <c r="M433" s="44">
        <v>0.7107</v>
      </c>
      <c r="N433" s="44">
        <v>0.69159999999999999</v>
      </c>
      <c r="O433" s="44">
        <v>0.72419999999999995</v>
      </c>
      <c r="P433" s="45">
        <v>0.6431</v>
      </c>
    </row>
    <row r="434" spans="3:16">
      <c r="C434" s="42"/>
      <c r="D434" s="43">
        <v>18</v>
      </c>
      <c r="E434" s="44">
        <v>0.184</v>
      </c>
      <c r="F434" s="44">
        <v>0.32700000000000001</v>
      </c>
      <c r="G434" s="44">
        <v>0.2374</v>
      </c>
      <c r="H434" s="44">
        <v>0.18720000000000001</v>
      </c>
      <c r="I434" s="44">
        <v>0.31380000000000002</v>
      </c>
      <c r="J434" s="44">
        <v>0.41880000000000001</v>
      </c>
      <c r="K434" s="44">
        <v>0.42370000000000002</v>
      </c>
      <c r="L434" s="44">
        <v>0.7006</v>
      </c>
      <c r="M434" s="44">
        <v>0.73919999999999997</v>
      </c>
      <c r="N434" s="44">
        <v>0.69189999999999996</v>
      </c>
      <c r="O434" s="44">
        <v>0.73819999999999997</v>
      </c>
      <c r="P434" s="45">
        <v>0.6502</v>
      </c>
    </row>
    <row r="435" spans="3:16">
      <c r="C435" s="42"/>
      <c r="D435" s="43">
        <v>19</v>
      </c>
      <c r="E435" s="44">
        <v>0.18779999999999999</v>
      </c>
      <c r="F435" s="44">
        <v>0.35499999999999998</v>
      </c>
      <c r="G435" s="44">
        <v>0.24099999999999999</v>
      </c>
      <c r="H435" s="44">
        <v>0.19470000000000001</v>
      </c>
      <c r="I435" s="44">
        <v>0.2707</v>
      </c>
      <c r="J435" s="44">
        <v>0.39789999999999998</v>
      </c>
      <c r="K435" s="44">
        <v>0.42209999999999998</v>
      </c>
      <c r="L435" s="44">
        <v>0.6764</v>
      </c>
      <c r="M435" s="44">
        <v>0.72629999999999995</v>
      </c>
      <c r="N435" s="44">
        <v>0.64380000000000004</v>
      </c>
      <c r="O435" s="44">
        <v>0.75690000000000002</v>
      </c>
      <c r="P435" s="45">
        <v>0.66220000000000001</v>
      </c>
    </row>
    <row r="436" spans="3:16">
      <c r="C436" s="42"/>
      <c r="D436" s="43">
        <v>20</v>
      </c>
      <c r="E436" s="44">
        <v>0.18329999999999999</v>
      </c>
      <c r="F436" s="44">
        <v>0.36230000000000001</v>
      </c>
      <c r="G436" s="44">
        <v>0.23899999999999999</v>
      </c>
      <c r="H436" s="44">
        <v>0.1648</v>
      </c>
      <c r="I436" s="44">
        <v>0.27929999999999999</v>
      </c>
      <c r="J436" s="44">
        <v>0.41270000000000001</v>
      </c>
      <c r="K436" s="44">
        <v>0.44080000000000003</v>
      </c>
      <c r="L436" s="44">
        <v>0.68389999999999995</v>
      </c>
      <c r="M436" s="44">
        <v>0.72909999999999997</v>
      </c>
      <c r="N436" s="44">
        <v>0.63</v>
      </c>
      <c r="O436" s="44">
        <v>0.75519999999999998</v>
      </c>
      <c r="P436" s="45">
        <v>0.66090000000000004</v>
      </c>
    </row>
    <row r="437" spans="3:16">
      <c r="C437" s="42"/>
      <c r="D437" s="43">
        <v>21</v>
      </c>
      <c r="E437" s="44">
        <v>0.1696</v>
      </c>
      <c r="F437" s="44">
        <v>0.32979999999999998</v>
      </c>
      <c r="G437" s="44">
        <v>0.2092</v>
      </c>
      <c r="H437" s="44">
        <v>0.16839999999999999</v>
      </c>
      <c r="I437" s="44">
        <v>0.28660000000000002</v>
      </c>
      <c r="J437" s="44">
        <v>0.43190000000000001</v>
      </c>
      <c r="K437" s="44">
        <v>0.44679999999999997</v>
      </c>
      <c r="L437" s="44">
        <v>0.69740000000000002</v>
      </c>
      <c r="M437" s="44">
        <v>0.73899999999999999</v>
      </c>
      <c r="N437" s="44">
        <v>0.65449999999999997</v>
      </c>
      <c r="O437" s="44">
        <v>0.7389</v>
      </c>
      <c r="P437" s="45">
        <v>0.64849999999999997</v>
      </c>
    </row>
    <row r="438" spans="3:16">
      <c r="C438" s="42"/>
      <c r="D438" s="43">
        <v>22</v>
      </c>
      <c r="E438" s="44">
        <v>0.1726</v>
      </c>
      <c r="F438" s="44">
        <v>0.33439999999999998</v>
      </c>
      <c r="G438" s="44">
        <v>0.2079</v>
      </c>
      <c r="H438" s="44">
        <v>0.1691</v>
      </c>
      <c r="I438" s="44">
        <v>0.29649999999999999</v>
      </c>
      <c r="J438" s="44">
        <v>0.43090000000000001</v>
      </c>
      <c r="K438" s="44">
        <v>0.43340000000000001</v>
      </c>
      <c r="L438" s="44">
        <v>0.69869999999999999</v>
      </c>
      <c r="M438" s="44">
        <v>0.73850000000000005</v>
      </c>
      <c r="N438" s="44">
        <v>0.68640000000000001</v>
      </c>
      <c r="O438" s="44">
        <v>0.74980000000000002</v>
      </c>
      <c r="P438" s="45">
        <v>0.65539999999999998</v>
      </c>
    </row>
    <row r="439" spans="3:16">
      <c r="C439" s="42"/>
      <c r="D439" s="43">
        <v>23</v>
      </c>
      <c r="E439" s="44">
        <v>0.1789</v>
      </c>
      <c r="F439" s="44">
        <v>0.32190000000000002</v>
      </c>
      <c r="G439" s="44">
        <v>0.21540000000000001</v>
      </c>
      <c r="H439" s="44">
        <v>0.17599999999999999</v>
      </c>
      <c r="I439" s="44">
        <v>0.31159999999999999</v>
      </c>
      <c r="J439" s="44">
        <v>0.45660000000000001</v>
      </c>
      <c r="K439" s="44">
        <v>0.44900000000000001</v>
      </c>
      <c r="L439" s="44">
        <v>0.71599999999999997</v>
      </c>
      <c r="M439" s="44">
        <v>0.74870000000000003</v>
      </c>
      <c r="N439" s="44">
        <v>0.69159999999999999</v>
      </c>
      <c r="O439" s="44">
        <v>0.75249999999999995</v>
      </c>
      <c r="P439" s="45">
        <v>0.65410000000000001</v>
      </c>
    </row>
    <row r="440" spans="3:16">
      <c r="C440" s="42"/>
      <c r="D440" s="43">
        <v>24</v>
      </c>
      <c r="E440" s="44">
        <v>0.18579999999999999</v>
      </c>
      <c r="F440" s="44">
        <v>0.3251</v>
      </c>
      <c r="G440" s="44">
        <v>0.23419999999999999</v>
      </c>
      <c r="H440" s="44">
        <v>0.18709999999999999</v>
      </c>
      <c r="I440" s="44">
        <v>0.32919999999999999</v>
      </c>
      <c r="J440" s="44">
        <v>0.5</v>
      </c>
      <c r="K440" s="44">
        <v>0.47310000000000002</v>
      </c>
      <c r="L440" s="44">
        <v>0.74770000000000003</v>
      </c>
      <c r="M440" s="44">
        <v>0.72260000000000002</v>
      </c>
      <c r="N440" s="44">
        <v>0.69369999999999998</v>
      </c>
      <c r="O440" s="44">
        <v>0.76259999999999994</v>
      </c>
      <c r="P440" s="45">
        <v>0.66849999999999998</v>
      </c>
    </row>
    <row r="441" spans="3:16" ht="15.75" thickBot="1">
      <c r="C441" s="46"/>
      <c r="D441" s="47">
        <v>25</v>
      </c>
      <c r="E441" s="48">
        <v>0.193</v>
      </c>
      <c r="F441" s="48">
        <v>0.27550000000000002</v>
      </c>
      <c r="G441" s="48">
        <v>0.25159999999999999</v>
      </c>
      <c r="H441" s="48">
        <v>0.19620000000000001</v>
      </c>
      <c r="I441" s="48">
        <v>0.3548</v>
      </c>
      <c r="J441" s="48">
        <v>0.48630000000000001</v>
      </c>
      <c r="K441" s="48">
        <v>0.432</v>
      </c>
      <c r="L441" s="48">
        <v>0.69359999999999999</v>
      </c>
      <c r="M441" s="48">
        <v>0.73670000000000002</v>
      </c>
      <c r="N441" s="48"/>
      <c r="O441" s="48">
        <v>0.73409999999999997</v>
      </c>
      <c r="P441" s="49">
        <v>0.66610000000000003</v>
      </c>
    </row>
    <row r="442" spans="3:16" ht="15.75" thickTop="1">
      <c r="C442" s="50">
        <v>17</v>
      </c>
      <c r="D442" s="51">
        <v>1</v>
      </c>
      <c r="E442" s="52">
        <v>0.20349999999999999</v>
      </c>
      <c r="F442" s="52">
        <v>0.26490000000000002</v>
      </c>
      <c r="G442" s="52">
        <v>0.26840000000000003</v>
      </c>
      <c r="H442" s="52">
        <v>0.19220000000000001</v>
      </c>
      <c r="I442" s="52">
        <v>0.36</v>
      </c>
      <c r="J442" s="52">
        <v>0.51619999999999999</v>
      </c>
      <c r="K442" s="52">
        <v>0.4471</v>
      </c>
      <c r="L442" s="52">
        <v>0.69040000000000001</v>
      </c>
      <c r="M442" s="52">
        <v>0.75080000000000002</v>
      </c>
      <c r="N442" s="52">
        <v>0.69810000000000005</v>
      </c>
      <c r="O442" s="52">
        <v>0.74360000000000004</v>
      </c>
      <c r="P442" s="53">
        <v>0.67859999999999998</v>
      </c>
    </row>
    <row r="443" spans="3:16">
      <c r="C443" s="42"/>
      <c r="D443" s="43">
        <v>2</v>
      </c>
      <c r="E443" s="44">
        <v>0.20449999999999999</v>
      </c>
      <c r="F443" s="44">
        <v>0.26879999999999998</v>
      </c>
      <c r="G443" s="44">
        <v>0.27729999999999999</v>
      </c>
      <c r="H443" s="44">
        <v>0.1986</v>
      </c>
      <c r="I443" s="44">
        <v>0.3735</v>
      </c>
      <c r="J443" s="44">
        <v>0.5333</v>
      </c>
      <c r="K443" s="44">
        <v>0.46650000000000003</v>
      </c>
      <c r="L443" s="44">
        <v>0.69599999999999995</v>
      </c>
      <c r="M443" s="44">
        <v>0.75800000000000001</v>
      </c>
      <c r="N443" s="44">
        <v>0.71760000000000002</v>
      </c>
      <c r="O443" s="44">
        <v>0.753</v>
      </c>
      <c r="P443" s="45">
        <v>0.68610000000000004</v>
      </c>
    </row>
    <row r="444" spans="3:16">
      <c r="C444" s="42"/>
      <c r="D444" s="43">
        <v>3</v>
      </c>
      <c r="E444" s="44">
        <v>0.2112</v>
      </c>
      <c r="F444" s="44">
        <v>0.2717</v>
      </c>
      <c r="G444" s="44">
        <v>0.28050000000000003</v>
      </c>
      <c r="H444" s="44">
        <v>0.20080000000000001</v>
      </c>
      <c r="I444" s="44">
        <v>0.38769999999999999</v>
      </c>
      <c r="J444" s="44">
        <v>0.54200000000000004</v>
      </c>
      <c r="K444" s="44">
        <v>0.47899999999999998</v>
      </c>
      <c r="L444" s="44">
        <v>0.69820000000000004</v>
      </c>
      <c r="M444" s="44">
        <v>0.76090000000000002</v>
      </c>
      <c r="N444" s="44">
        <v>0.72729999999999995</v>
      </c>
      <c r="O444" s="44">
        <v>0.75549999999999995</v>
      </c>
      <c r="P444" s="45">
        <v>0.6865</v>
      </c>
    </row>
    <row r="445" spans="3:16">
      <c r="C445" s="42"/>
      <c r="D445" s="43">
        <v>4</v>
      </c>
      <c r="E445" s="44">
        <v>0.21340000000000001</v>
      </c>
      <c r="F445" s="44">
        <v>0.27210000000000001</v>
      </c>
      <c r="G445" s="44">
        <v>0.27900000000000003</v>
      </c>
      <c r="H445" s="44">
        <v>0.20130000000000001</v>
      </c>
      <c r="I445" s="44">
        <v>0.40849999999999997</v>
      </c>
      <c r="J445" s="44">
        <v>0.53810000000000002</v>
      </c>
      <c r="K445" s="44">
        <v>0.4829</v>
      </c>
      <c r="L445" s="44">
        <v>0.69059999999999999</v>
      </c>
      <c r="M445" s="44">
        <v>0.75880000000000003</v>
      </c>
      <c r="N445" s="44">
        <v>0.73380000000000001</v>
      </c>
      <c r="O445" s="44">
        <v>0.75570000000000004</v>
      </c>
      <c r="P445" s="45">
        <v>0.68689999999999996</v>
      </c>
    </row>
    <row r="446" spans="3:16">
      <c r="C446" s="42"/>
      <c r="D446" s="43">
        <v>5</v>
      </c>
      <c r="E446" s="44">
        <v>0.21510000000000001</v>
      </c>
      <c r="F446" s="44">
        <v>0.26390000000000002</v>
      </c>
      <c r="G446" s="44">
        <v>0.27010000000000001</v>
      </c>
      <c r="H446" s="44">
        <v>0.1991</v>
      </c>
      <c r="I446" s="44">
        <v>0.39200000000000002</v>
      </c>
      <c r="J446" s="44">
        <v>0.51729999999999998</v>
      </c>
      <c r="K446" s="44">
        <v>0.47799999999999998</v>
      </c>
      <c r="L446" s="44">
        <v>0.67679999999999996</v>
      </c>
      <c r="M446" s="44">
        <v>0.751</v>
      </c>
      <c r="N446" s="44">
        <v>0.73799999999999999</v>
      </c>
      <c r="O446" s="44">
        <v>0.74619999999999997</v>
      </c>
      <c r="P446" s="45">
        <v>0.67969999999999997</v>
      </c>
    </row>
    <row r="447" spans="3:16">
      <c r="C447" s="42"/>
      <c r="D447" s="43">
        <v>6</v>
      </c>
      <c r="E447" s="44">
        <v>0.2208</v>
      </c>
      <c r="F447" s="44">
        <v>0.254</v>
      </c>
      <c r="G447" s="44">
        <v>0.2601</v>
      </c>
      <c r="H447" s="44">
        <v>0.2026</v>
      </c>
      <c r="I447" s="44">
        <v>0.38500000000000001</v>
      </c>
      <c r="J447" s="44">
        <v>0.4834</v>
      </c>
      <c r="K447" s="44">
        <v>0.46949999999999997</v>
      </c>
      <c r="L447" s="44">
        <v>0.67579999999999996</v>
      </c>
      <c r="M447" s="44">
        <v>0.73960000000000004</v>
      </c>
      <c r="N447" s="44">
        <v>0.74960000000000004</v>
      </c>
      <c r="O447" s="44">
        <v>0.74150000000000005</v>
      </c>
      <c r="P447" s="45">
        <v>0.67320000000000002</v>
      </c>
    </row>
    <row r="448" spans="3:16">
      <c r="C448" s="42"/>
      <c r="D448" s="43">
        <v>7</v>
      </c>
      <c r="E448" s="44">
        <v>0.22900000000000001</v>
      </c>
      <c r="F448" s="44">
        <v>0.24690000000000001</v>
      </c>
      <c r="G448" s="44">
        <v>0.24229999999999999</v>
      </c>
      <c r="H448" s="44">
        <v>0.19320000000000001</v>
      </c>
      <c r="I448" s="44">
        <v>0.39939999999999998</v>
      </c>
      <c r="J448" s="44">
        <v>0.49330000000000002</v>
      </c>
      <c r="K448" s="44">
        <v>0.45500000000000002</v>
      </c>
      <c r="L448" s="44">
        <v>0.73040000000000005</v>
      </c>
      <c r="M448" s="44">
        <v>0.72699999999999998</v>
      </c>
      <c r="N448" s="44">
        <v>0.76160000000000005</v>
      </c>
      <c r="O448" s="44">
        <v>0.76819999999999999</v>
      </c>
      <c r="P448" s="45">
        <v>0.65390000000000004</v>
      </c>
    </row>
    <row r="449" spans="3:16">
      <c r="C449" s="42"/>
      <c r="D449" s="43">
        <v>8</v>
      </c>
      <c r="E449" s="44">
        <v>0.2208</v>
      </c>
      <c r="F449" s="44">
        <v>0.2311</v>
      </c>
      <c r="G449" s="44">
        <v>0.2195</v>
      </c>
      <c r="H449" s="44">
        <v>0.17730000000000001</v>
      </c>
      <c r="I449" s="44">
        <v>0.37040000000000001</v>
      </c>
      <c r="J449" s="44">
        <v>0.4572</v>
      </c>
      <c r="K449" s="44">
        <v>0.42470000000000002</v>
      </c>
      <c r="L449" s="44">
        <v>0.71679999999999999</v>
      </c>
      <c r="M449" s="44">
        <v>0.75280000000000002</v>
      </c>
      <c r="N449" s="44">
        <v>0.74480000000000002</v>
      </c>
      <c r="O449" s="44">
        <v>0.74380000000000002</v>
      </c>
      <c r="P449" s="45">
        <v>0.63219999999999998</v>
      </c>
    </row>
    <row r="450" spans="3:16">
      <c r="C450" s="42"/>
      <c r="D450" s="43">
        <v>9</v>
      </c>
      <c r="E450" s="44">
        <v>0.21149999999999999</v>
      </c>
      <c r="F450" s="44">
        <v>0.2208</v>
      </c>
      <c r="G450" s="44">
        <v>0.20960000000000001</v>
      </c>
      <c r="H450" s="44">
        <v>0.16719999999999999</v>
      </c>
      <c r="I450" s="44">
        <v>0.36459999999999998</v>
      </c>
      <c r="J450" s="44">
        <v>0.44450000000000001</v>
      </c>
      <c r="K450" s="44">
        <v>0.40489999999999998</v>
      </c>
      <c r="L450" s="44">
        <v>0.70860000000000001</v>
      </c>
      <c r="M450" s="44">
        <v>0.74409999999999998</v>
      </c>
      <c r="N450" s="44">
        <v>0.72919999999999996</v>
      </c>
      <c r="O450" s="44">
        <v>0.72529999999999994</v>
      </c>
      <c r="P450" s="45">
        <v>0.61819999999999997</v>
      </c>
    </row>
    <row r="451" spans="3:16">
      <c r="C451" s="42"/>
      <c r="D451" s="43">
        <v>10</v>
      </c>
      <c r="E451" s="44">
        <v>0.21460000000000001</v>
      </c>
      <c r="F451" s="44">
        <v>0.21609999999999999</v>
      </c>
      <c r="G451" s="44">
        <v>0.20810000000000001</v>
      </c>
      <c r="H451" s="44">
        <v>0.1658</v>
      </c>
      <c r="I451" s="44">
        <v>0.3543</v>
      </c>
      <c r="J451" s="44">
        <v>0.42559999999999998</v>
      </c>
      <c r="K451" s="44">
        <v>0.39510000000000001</v>
      </c>
      <c r="L451" s="44">
        <v>0.70330000000000004</v>
      </c>
      <c r="M451" s="44">
        <v>0.73370000000000002</v>
      </c>
      <c r="N451" s="44">
        <v>0.71309999999999996</v>
      </c>
      <c r="O451" s="44">
        <v>0.71579999999999999</v>
      </c>
      <c r="P451" s="45">
        <v>0.60899999999999999</v>
      </c>
    </row>
    <row r="452" spans="3:16">
      <c r="C452" s="42"/>
      <c r="D452" s="43">
        <v>11</v>
      </c>
      <c r="E452" s="44">
        <v>0.21579999999999999</v>
      </c>
      <c r="F452" s="44">
        <v>0.2165</v>
      </c>
      <c r="G452" s="44">
        <v>0.20979999999999999</v>
      </c>
      <c r="H452" s="44">
        <v>0.16769999999999999</v>
      </c>
      <c r="I452" s="44">
        <v>0.35049999999999998</v>
      </c>
      <c r="J452" s="44">
        <v>0.43440000000000001</v>
      </c>
      <c r="K452" s="44">
        <v>0.39589999999999997</v>
      </c>
      <c r="L452" s="44">
        <v>0.70679999999999998</v>
      </c>
      <c r="M452" s="44">
        <v>0.7319</v>
      </c>
      <c r="N452" s="44">
        <v>0.70530000000000004</v>
      </c>
      <c r="O452" s="44">
        <v>0.71299999999999997</v>
      </c>
      <c r="P452" s="45">
        <v>0.60729999999999995</v>
      </c>
    </row>
    <row r="453" spans="3:16">
      <c r="C453" s="42"/>
      <c r="D453" s="43">
        <v>12</v>
      </c>
      <c r="E453" s="44">
        <v>0.2162</v>
      </c>
      <c r="F453" s="44">
        <v>0.2198</v>
      </c>
      <c r="G453" s="44">
        <v>0.2172</v>
      </c>
      <c r="H453" s="44">
        <v>0.17100000000000001</v>
      </c>
      <c r="I453" s="44">
        <v>0.35980000000000001</v>
      </c>
      <c r="J453" s="44">
        <v>0.45700000000000002</v>
      </c>
      <c r="K453" s="44">
        <v>0.39789999999999998</v>
      </c>
      <c r="L453" s="44">
        <v>0.71919999999999995</v>
      </c>
      <c r="M453" s="44">
        <v>0.74129999999999996</v>
      </c>
      <c r="N453" s="44">
        <v>0.70369999999999999</v>
      </c>
      <c r="O453" s="44">
        <v>0.72489999999999999</v>
      </c>
      <c r="P453" s="45">
        <v>0.61629999999999996</v>
      </c>
    </row>
    <row r="454" spans="3:16">
      <c r="C454" s="42"/>
      <c r="D454" s="43">
        <v>13</v>
      </c>
      <c r="E454" s="44">
        <v>0.21729999999999999</v>
      </c>
      <c r="F454" s="44">
        <v>0.248</v>
      </c>
      <c r="G454" s="44">
        <v>0.21049999999999999</v>
      </c>
      <c r="H454" s="44">
        <v>0.16889999999999999</v>
      </c>
      <c r="I454" s="44">
        <v>0.35110000000000002</v>
      </c>
      <c r="J454" s="44">
        <v>0.44669999999999999</v>
      </c>
      <c r="K454" s="44">
        <v>0.40060000000000001</v>
      </c>
      <c r="L454" s="44">
        <v>0.71250000000000002</v>
      </c>
      <c r="M454" s="44">
        <v>0.73140000000000005</v>
      </c>
      <c r="N454" s="44">
        <v>0.70660000000000001</v>
      </c>
      <c r="O454" s="44">
        <v>0.7177</v>
      </c>
      <c r="P454" s="45">
        <v>0.60960000000000003</v>
      </c>
    </row>
    <row r="455" spans="3:16">
      <c r="C455" s="42"/>
      <c r="D455" s="43">
        <v>14</v>
      </c>
      <c r="E455" s="44">
        <v>0.22070000000000001</v>
      </c>
      <c r="F455" s="44">
        <v>0.25590000000000002</v>
      </c>
      <c r="G455" s="44">
        <v>0.20760000000000001</v>
      </c>
      <c r="H455" s="44">
        <v>0.17199999999999999</v>
      </c>
      <c r="I455" s="44">
        <v>0.34239999999999998</v>
      </c>
      <c r="J455" s="44">
        <v>0.4415</v>
      </c>
      <c r="K455" s="44">
        <v>0.4017</v>
      </c>
      <c r="L455" s="44">
        <v>0.70550000000000002</v>
      </c>
      <c r="M455" s="44">
        <v>0.71970000000000001</v>
      </c>
      <c r="N455" s="44">
        <v>0.71030000000000004</v>
      </c>
      <c r="O455" s="44">
        <v>0.71030000000000004</v>
      </c>
      <c r="P455" s="45">
        <v>0.60589999999999999</v>
      </c>
    </row>
    <row r="456" spans="3:16">
      <c r="C456" s="42"/>
      <c r="D456" s="43">
        <v>15</v>
      </c>
      <c r="E456" s="44">
        <v>0.2001</v>
      </c>
      <c r="F456" s="44">
        <v>0.2596</v>
      </c>
      <c r="G456" s="44">
        <v>0.21060000000000001</v>
      </c>
      <c r="H456" s="44">
        <v>0.18129999999999999</v>
      </c>
      <c r="I456" s="44">
        <v>0.34179999999999999</v>
      </c>
      <c r="J456" s="44">
        <v>0.44469999999999998</v>
      </c>
      <c r="K456" s="44">
        <v>0.40439999999999998</v>
      </c>
      <c r="L456" s="44">
        <v>0.70150000000000001</v>
      </c>
      <c r="M456" s="44">
        <v>0.71430000000000005</v>
      </c>
      <c r="N456" s="44">
        <v>0.71</v>
      </c>
      <c r="O456" s="44">
        <v>0.69650000000000001</v>
      </c>
      <c r="P456" s="45">
        <v>0.60570000000000002</v>
      </c>
    </row>
    <row r="457" spans="3:16">
      <c r="C457" s="42"/>
      <c r="D457" s="43">
        <v>16</v>
      </c>
      <c r="E457" s="44">
        <v>0.2001</v>
      </c>
      <c r="F457" s="44">
        <v>0.23960000000000001</v>
      </c>
      <c r="G457" s="44">
        <v>0.21920000000000001</v>
      </c>
      <c r="H457" s="44">
        <v>0.191</v>
      </c>
      <c r="I457" s="44">
        <v>0.34320000000000001</v>
      </c>
      <c r="J457" s="44">
        <v>0.44290000000000002</v>
      </c>
      <c r="K457" s="44">
        <v>0.4027</v>
      </c>
      <c r="L457" s="44">
        <v>0.69910000000000005</v>
      </c>
      <c r="M457" s="44">
        <v>0.71450000000000002</v>
      </c>
      <c r="N457" s="44">
        <v>0.70660000000000001</v>
      </c>
      <c r="O457" s="44">
        <v>0.68899999999999995</v>
      </c>
      <c r="P457" s="45">
        <v>0.60940000000000005</v>
      </c>
    </row>
    <row r="458" spans="3:16">
      <c r="C458" s="42"/>
      <c r="D458" s="43">
        <v>17</v>
      </c>
      <c r="E458" s="44">
        <v>0.20150000000000001</v>
      </c>
      <c r="F458" s="44">
        <v>0.2218</v>
      </c>
      <c r="G458" s="44">
        <v>0.2243</v>
      </c>
      <c r="H458" s="44">
        <v>0.1968</v>
      </c>
      <c r="I458" s="44">
        <v>0.33539999999999998</v>
      </c>
      <c r="J458" s="44">
        <v>0.43509999999999999</v>
      </c>
      <c r="K458" s="44">
        <v>0.3785</v>
      </c>
      <c r="L458" s="44">
        <v>0.70599999999999996</v>
      </c>
      <c r="M458" s="44">
        <v>0.72840000000000005</v>
      </c>
      <c r="N458" s="44">
        <v>0.69879999999999998</v>
      </c>
      <c r="O458" s="44">
        <v>0.69710000000000005</v>
      </c>
      <c r="P458" s="45">
        <v>0.6159</v>
      </c>
    </row>
    <row r="459" spans="3:16">
      <c r="C459" s="42"/>
      <c r="D459" s="43">
        <v>18</v>
      </c>
      <c r="E459" s="44">
        <v>0.1956</v>
      </c>
      <c r="F459" s="44">
        <v>0.22570000000000001</v>
      </c>
      <c r="G459" s="44">
        <v>0.22720000000000001</v>
      </c>
      <c r="H459" s="44">
        <v>0.16839999999999999</v>
      </c>
      <c r="I459" s="44">
        <v>0.35170000000000001</v>
      </c>
      <c r="J459" s="44">
        <v>0.41360000000000002</v>
      </c>
      <c r="K459" s="44">
        <v>0.32900000000000001</v>
      </c>
      <c r="L459" s="44">
        <v>0.68440000000000001</v>
      </c>
      <c r="M459" s="44">
        <v>0.70630000000000004</v>
      </c>
      <c r="N459" s="44">
        <v>0.69320000000000004</v>
      </c>
      <c r="O459" s="44">
        <v>0.72799999999999998</v>
      </c>
      <c r="P459" s="45">
        <v>0.62660000000000005</v>
      </c>
    </row>
    <row r="460" spans="3:16">
      <c r="C460" s="42"/>
      <c r="D460" s="43">
        <v>19</v>
      </c>
      <c r="E460" s="44">
        <v>0.17860000000000001</v>
      </c>
      <c r="F460" s="44">
        <v>0.20580000000000001</v>
      </c>
      <c r="G460" s="44">
        <v>0.223</v>
      </c>
      <c r="H460" s="44">
        <v>0.16980000000000001</v>
      </c>
      <c r="I460" s="44">
        <v>0.3785</v>
      </c>
      <c r="J460" s="44">
        <v>0.4269</v>
      </c>
      <c r="K460" s="44">
        <v>0.34200000000000003</v>
      </c>
      <c r="L460" s="44">
        <v>0.68889999999999996</v>
      </c>
      <c r="M460" s="44">
        <v>0.71099999999999997</v>
      </c>
      <c r="N460" s="44">
        <v>0.61870000000000003</v>
      </c>
      <c r="O460" s="44">
        <v>0.73129999999999995</v>
      </c>
      <c r="P460" s="45">
        <v>0.62690000000000001</v>
      </c>
    </row>
    <row r="461" spans="3:16">
      <c r="C461" s="42"/>
      <c r="D461" s="43">
        <v>20</v>
      </c>
      <c r="E461" s="44">
        <v>0.16220000000000001</v>
      </c>
      <c r="F461" s="44">
        <v>0.189</v>
      </c>
      <c r="G461" s="44">
        <v>0.2185</v>
      </c>
      <c r="H461" s="44">
        <v>0.17829999999999999</v>
      </c>
      <c r="I461" s="44">
        <v>0.38969999999999999</v>
      </c>
      <c r="J461" s="44">
        <v>0.44130000000000003</v>
      </c>
      <c r="K461" s="44">
        <v>0.3629</v>
      </c>
      <c r="L461" s="44">
        <v>0.69740000000000002</v>
      </c>
      <c r="M461" s="44">
        <v>0.7218</v>
      </c>
      <c r="N461" s="44">
        <v>0.59889999999999999</v>
      </c>
      <c r="O461" s="44">
        <v>0.71450000000000002</v>
      </c>
      <c r="P461" s="45">
        <v>0.61370000000000002</v>
      </c>
    </row>
    <row r="462" spans="3:16">
      <c r="C462" s="42"/>
      <c r="D462" s="43">
        <v>21</v>
      </c>
      <c r="E462" s="44">
        <v>0.15670000000000001</v>
      </c>
      <c r="F462" s="44">
        <v>0.19259999999999999</v>
      </c>
      <c r="G462" s="44">
        <v>0.21510000000000001</v>
      </c>
      <c r="H462" s="44">
        <v>0.17829999999999999</v>
      </c>
      <c r="I462" s="44">
        <v>0.38800000000000001</v>
      </c>
      <c r="J462" s="44">
        <v>0.44340000000000002</v>
      </c>
      <c r="K462" s="44">
        <v>0.37740000000000001</v>
      </c>
      <c r="L462" s="44">
        <v>0.70020000000000004</v>
      </c>
      <c r="M462" s="44">
        <v>0.71970000000000001</v>
      </c>
      <c r="N462" s="44">
        <v>0.61319999999999997</v>
      </c>
      <c r="O462" s="44">
        <v>0.72370000000000001</v>
      </c>
      <c r="P462" s="45">
        <v>0.61639999999999995</v>
      </c>
    </row>
    <row r="463" spans="3:16">
      <c r="C463" s="42"/>
      <c r="D463" s="43">
        <v>22</v>
      </c>
      <c r="E463" s="44">
        <v>0.1583</v>
      </c>
      <c r="F463" s="44">
        <v>0.19120000000000001</v>
      </c>
      <c r="G463" s="44">
        <v>0.22320000000000001</v>
      </c>
      <c r="H463" s="44">
        <v>0.1807</v>
      </c>
      <c r="I463" s="44">
        <v>0.38769999999999999</v>
      </c>
      <c r="J463" s="44">
        <v>0.4657</v>
      </c>
      <c r="K463" s="44">
        <v>0.39929999999999999</v>
      </c>
      <c r="L463" s="44">
        <v>0.71750000000000003</v>
      </c>
      <c r="M463" s="44">
        <v>0.73</v>
      </c>
      <c r="N463" s="44">
        <v>0.6361</v>
      </c>
      <c r="O463" s="44">
        <v>0.72570000000000001</v>
      </c>
      <c r="P463" s="45">
        <v>0.61850000000000005</v>
      </c>
    </row>
    <row r="464" spans="3:16">
      <c r="C464" s="42"/>
      <c r="D464" s="43">
        <v>23</v>
      </c>
      <c r="E464" s="44">
        <v>0.1656</v>
      </c>
      <c r="F464" s="44">
        <v>0.20130000000000001</v>
      </c>
      <c r="G464" s="44">
        <v>0.24249999999999999</v>
      </c>
      <c r="H464" s="44">
        <v>0.18729999999999999</v>
      </c>
      <c r="I464" s="44">
        <v>0.41930000000000001</v>
      </c>
      <c r="J464" s="44">
        <v>0.50849999999999995</v>
      </c>
      <c r="K464" s="44">
        <v>0.43259999999999998</v>
      </c>
      <c r="L464" s="44">
        <v>0.73270000000000002</v>
      </c>
      <c r="M464" s="44">
        <v>0.72509999999999997</v>
      </c>
      <c r="N464" s="44">
        <v>0.67710000000000004</v>
      </c>
      <c r="O464" s="44">
        <v>0.75880000000000003</v>
      </c>
      <c r="P464" s="45">
        <v>0.63700000000000001</v>
      </c>
    </row>
    <row r="465" spans="3:16" ht="15.75" thickBot="1">
      <c r="C465" s="46"/>
      <c r="D465" s="47">
        <v>24</v>
      </c>
      <c r="E465" s="48">
        <v>0.17599999999999999</v>
      </c>
      <c r="F465" s="48">
        <v>0.21379999999999999</v>
      </c>
      <c r="G465" s="48">
        <v>0.26140000000000002</v>
      </c>
      <c r="H465" s="48">
        <v>0.19409999999999999</v>
      </c>
      <c r="I465" s="48">
        <v>0.39479999999999998</v>
      </c>
      <c r="J465" s="48">
        <v>0.50790000000000002</v>
      </c>
      <c r="K465" s="48">
        <v>0.4637</v>
      </c>
      <c r="L465" s="48">
        <v>0.69259999999999999</v>
      </c>
      <c r="M465" s="48">
        <v>0.73670000000000002</v>
      </c>
      <c r="N465" s="48">
        <v>0.69779999999999998</v>
      </c>
      <c r="O465" s="48">
        <v>0.75280000000000002</v>
      </c>
      <c r="P465" s="49">
        <v>0.65810000000000002</v>
      </c>
    </row>
    <row r="466" spans="3:16" ht="15.75" thickTop="1">
      <c r="C466" s="50">
        <v>18</v>
      </c>
      <c r="D466" s="51">
        <v>1</v>
      </c>
      <c r="E466" s="52">
        <v>0.18920000000000001</v>
      </c>
      <c r="F466" s="52">
        <v>0.22470000000000001</v>
      </c>
      <c r="G466" s="52">
        <v>0.27379999999999999</v>
      </c>
      <c r="H466" s="52">
        <v>0.2041</v>
      </c>
      <c r="I466" s="52">
        <v>0.41139999999999999</v>
      </c>
      <c r="J466" s="52">
        <v>0.52659999999999996</v>
      </c>
      <c r="K466" s="52">
        <v>0.48980000000000001</v>
      </c>
      <c r="L466" s="52">
        <v>0.68879999999999997</v>
      </c>
      <c r="M466" s="52">
        <v>0.74970000000000003</v>
      </c>
      <c r="N466" s="52">
        <v>0.71730000000000005</v>
      </c>
      <c r="O466" s="52">
        <v>0.74419999999999997</v>
      </c>
      <c r="P466" s="53">
        <v>0.67710000000000004</v>
      </c>
    </row>
    <row r="467" spans="3:16">
      <c r="C467" s="42"/>
      <c r="D467" s="43">
        <v>2</v>
      </c>
      <c r="E467" s="44">
        <v>0.19620000000000001</v>
      </c>
      <c r="F467" s="44">
        <v>0.22969999999999999</v>
      </c>
      <c r="G467" s="44">
        <v>0.28089999999999998</v>
      </c>
      <c r="H467" s="44">
        <v>0.21279999999999999</v>
      </c>
      <c r="I467" s="44">
        <v>0.42549999999999999</v>
      </c>
      <c r="J467" s="44">
        <v>0.5423</v>
      </c>
      <c r="K467" s="44">
        <v>0.51</v>
      </c>
      <c r="L467" s="44">
        <v>0.67730000000000001</v>
      </c>
      <c r="M467" s="44">
        <v>0.75919999999999999</v>
      </c>
      <c r="N467" s="44">
        <v>0.72799999999999998</v>
      </c>
      <c r="O467" s="44">
        <v>0.75160000000000005</v>
      </c>
      <c r="P467" s="45">
        <v>0.6865</v>
      </c>
    </row>
    <row r="468" spans="3:16">
      <c r="C468" s="42"/>
      <c r="D468" s="43">
        <v>3</v>
      </c>
      <c r="E468" s="44">
        <v>0.20119999999999999</v>
      </c>
      <c r="F468" s="44">
        <v>0.23269999999999999</v>
      </c>
      <c r="G468" s="44">
        <v>0.28189999999999998</v>
      </c>
      <c r="H468" s="44">
        <v>0.21870000000000001</v>
      </c>
      <c r="I468" s="44">
        <v>0.43109999999999998</v>
      </c>
      <c r="J468" s="44">
        <v>0.54469999999999996</v>
      </c>
      <c r="K468" s="44">
        <v>0.5252</v>
      </c>
      <c r="L468" s="44">
        <v>0.67669999999999997</v>
      </c>
      <c r="M468" s="44">
        <v>0.76400000000000001</v>
      </c>
      <c r="N468" s="44">
        <v>0.73419999999999996</v>
      </c>
      <c r="O468" s="44">
        <v>0.74980000000000002</v>
      </c>
      <c r="P468" s="45">
        <v>0.69769999999999999</v>
      </c>
    </row>
    <row r="469" spans="3:16">
      <c r="C469" s="42"/>
      <c r="D469" s="43">
        <v>4</v>
      </c>
      <c r="E469" s="44">
        <v>0.2011</v>
      </c>
      <c r="F469" s="44">
        <v>0.23419999999999999</v>
      </c>
      <c r="G469" s="44">
        <v>0.28139999999999998</v>
      </c>
      <c r="H469" s="44">
        <v>0.22209999999999999</v>
      </c>
      <c r="I469" s="44">
        <v>0.42859999999999998</v>
      </c>
      <c r="J469" s="44">
        <v>0.54</v>
      </c>
      <c r="K469" s="44">
        <v>0.53149999999999997</v>
      </c>
      <c r="L469" s="44">
        <v>0.67820000000000003</v>
      </c>
      <c r="M469" s="44">
        <v>0.76500000000000001</v>
      </c>
      <c r="N469" s="44">
        <v>0.73319999999999996</v>
      </c>
      <c r="O469" s="44">
        <v>0.748</v>
      </c>
      <c r="P469" s="45">
        <v>0.70130000000000003</v>
      </c>
    </row>
    <row r="470" spans="3:16">
      <c r="C470" s="42"/>
      <c r="D470" s="43">
        <v>5</v>
      </c>
      <c r="E470" s="44">
        <v>0.1958</v>
      </c>
      <c r="F470" s="44">
        <v>0.23469999999999999</v>
      </c>
      <c r="G470" s="44">
        <v>0.27150000000000002</v>
      </c>
      <c r="H470" s="44">
        <v>0.2228</v>
      </c>
      <c r="I470" s="44">
        <v>0.4113</v>
      </c>
      <c r="J470" s="44">
        <v>0.51490000000000002</v>
      </c>
      <c r="K470" s="44">
        <v>0.53510000000000002</v>
      </c>
      <c r="L470" s="44">
        <v>0.68869999999999998</v>
      </c>
      <c r="M470" s="44">
        <v>0.76629999999999998</v>
      </c>
      <c r="N470" s="44">
        <v>0.71730000000000005</v>
      </c>
      <c r="O470" s="44">
        <v>0.74019999999999997</v>
      </c>
      <c r="P470" s="45">
        <v>0.70120000000000005</v>
      </c>
    </row>
    <row r="471" spans="3:16">
      <c r="C471" s="42"/>
      <c r="D471" s="43">
        <v>6</v>
      </c>
      <c r="E471" s="44">
        <v>0.18909999999999999</v>
      </c>
      <c r="F471" s="44">
        <v>0.21160000000000001</v>
      </c>
      <c r="G471" s="44">
        <v>0.26190000000000002</v>
      </c>
      <c r="H471" s="44">
        <v>0.2379</v>
      </c>
      <c r="I471" s="44">
        <v>0.39760000000000001</v>
      </c>
      <c r="J471" s="44">
        <v>0.48470000000000002</v>
      </c>
      <c r="K471" s="44">
        <v>0.54500000000000004</v>
      </c>
      <c r="L471" s="44">
        <v>0.67379999999999995</v>
      </c>
      <c r="M471" s="44">
        <v>0.76829999999999998</v>
      </c>
      <c r="N471" s="44">
        <v>0.69669999999999999</v>
      </c>
      <c r="O471" s="44">
        <v>0.73629999999999995</v>
      </c>
      <c r="P471" s="45">
        <v>0.70420000000000005</v>
      </c>
    </row>
    <row r="472" spans="3:16">
      <c r="C472" s="42"/>
      <c r="D472" s="43">
        <v>7</v>
      </c>
      <c r="E472" s="44">
        <v>0.17960000000000001</v>
      </c>
      <c r="F472" s="44">
        <v>0.20180000000000001</v>
      </c>
      <c r="G472" s="44">
        <v>0.24229999999999999</v>
      </c>
      <c r="H472" s="44">
        <v>0.245</v>
      </c>
      <c r="I472" s="44">
        <v>0.42270000000000002</v>
      </c>
      <c r="J472" s="44">
        <v>0.48609999999999998</v>
      </c>
      <c r="K472" s="44">
        <v>0.55059999999999998</v>
      </c>
      <c r="L472" s="44">
        <v>0.73119999999999996</v>
      </c>
      <c r="M472" s="44">
        <v>0.76990000000000003</v>
      </c>
      <c r="N472" s="44">
        <v>0.69099999999999995</v>
      </c>
      <c r="O472" s="44">
        <v>0.76459999999999995</v>
      </c>
      <c r="P472" s="45">
        <v>0.69489999999999996</v>
      </c>
    </row>
    <row r="473" spans="3:16">
      <c r="C473" s="42"/>
      <c r="D473" s="43">
        <v>8</v>
      </c>
      <c r="E473" s="44">
        <v>0.16650000000000001</v>
      </c>
      <c r="F473" s="44">
        <v>0.19289999999999999</v>
      </c>
      <c r="G473" s="44">
        <v>0.21920000000000001</v>
      </c>
      <c r="H473" s="44">
        <v>0.23130000000000001</v>
      </c>
      <c r="I473" s="44">
        <v>0.38900000000000001</v>
      </c>
      <c r="J473" s="44">
        <v>0.44829999999999998</v>
      </c>
      <c r="K473" s="44">
        <v>0.5252</v>
      </c>
      <c r="L473" s="44">
        <v>0.72319999999999995</v>
      </c>
      <c r="M473" s="44">
        <v>0.76400000000000001</v>
      </c>
      <c r="N473" s="44">
        <v>0.6895</v>
      </c>
      <c r="O473" s="44">
        <v>0.73970000000000002</v>
      </c>
      <c r="P473" s="45">
        <v>0.67369999999999997</v>
      </c>
    </row>
    <row r="474" spans="3:16">
      <c r="C474" s="42"/>
      <c r="D474" s="43">
        <v>9</v>
      </c>
      <c r="E474" s="44">
        <v>0.16200000000000001</v>
      </c>
      <c r="F474" s="44">
        <v>0.19239999999999999</v>
      </c>
      <c r="G474" s="44">
        <v>0.20910000000000001</v>
      </c>
      <c r="H474" s="44">
        <v>0.2205</v>
      </c>
      <c r="I474" s="44">
        <v>0.3715</v>
      </c>
      <c r="J474" s="44">
        <v>0.43049999999999999</v>
      </c>
      <c r="K474" s="44">
        <v>0.50480000000000003</v>
      </c>
      <c r="L474" s="44">
        <v>0.71340000000000003</v>
      </c>
      <c r="M474" s="44">
        <v>0.745</v>
      </c>
      <c r="N474" s="44">
        <v>0.70320000000000005</v>
      </c>
      <c r="O474" s="44">
        <v>0.71870000000000001</v>
      </c>
      <c r="P474" s="45">
        <v>0.65700000000000003</v>
      </c>
    </row>
    <row r="475" spans="3:16">
      <c r="C475" s="42"/>
      <c r="D475" s="43">
        <v>10</v>
      </c>
      <c r="E475" s="44">
        <v>0.14199999999999999</v>
      </c>
      <c r="F475" s="44">
        <v>0.19439999999999999</v>
      </c>
      <c r="G475" s="44">
        <v>0.2044</v>
      </c>
      <c r="H475" s="44">
        <v>0.21160000000000001</v>
      </c>
      <c r="I475" s="44">
        <v>0.3624</v>
      </c>
      <c r="J475" s="44">
        <v>0.41830000000000001</v>
      </c>
      <c r="K475" s="44">
        <v>0.48899999999999999</v>
      </c>
      <c r="L475" s="44">
        <v>0.70860000000000001</v>
      </c>
      <c r="M475" s="44">
        <v>0.73740000000000006</v>
      </c>
      <c r="N475" s="44">
        <v>0.69950000000000001</v>
      </c>
      <c r="O475" s="44">
        <v>0.71279999999999999</v>
      </c>
      <c r="P475" s="45">
        <v>0.64929999999999999</v>
      </c>
    </row>
    <row r="476" spans="3:16">
      <c r="C476" s="42"/>
      <c r="D476" s="43">
        <v>11</v>
      </c>
      <c r="E476" s="44">
        <v>0.1336</v>
      </c>
      <c r="F476" s="44">
        <v>0.2019</v>
      </c>
      <c r="G476" s="44">
        <v>0.20710000000000001</v>
      </c>
      <c r="H476" s="44">
        <v>0.21</v>
      </c>
      <c r="I476" s="44">
        <v>0.36359999999999998</v>
      </c>
      <c r="J476" s="44">
        <v>0.41839999999999999</v>
      </c>
      <c r="K476" s="44">
        <v>0.47889999999999999</v>
      </c>
      <c r="L476" s="44">
        <v>0.70630000000000004</v>
      </c>
      <c r="M476" s="44">
        <v>0.74460000000000004</v>
      </c>
      <c r="N476" s="44">
        <v>0.69820000000000004</v>
      </c>
      <c r="O476" s="44">
        <v>0.71479999999999999</v>
      </c>
      <c r="P476" s="45">
        <v>0.64890000000000003</v>
      </c>
    </row>
    <row r="477" spans="3:16">
      <c r="C477" s="42"/>
      <c r="D477" s="43">
        <v>12</v>
      </c>
      <c r="E477" s="44">
        <v>0.14099999999999999</v>
      </c>
      <c r="F477" s="44">
        <v>0.21390000000000001</v>
      </c>
      <c r="G477" s="44">
        <v>0.21460000000000001</v>
      </c>
      <c r="H477" s="44">
        <v>0.2114</v>
      </c>
      <c r="I477" s="44">
        <v>0.37580000000000002</v>
      </c>
      <c r="J477" s="44">
        <v>0.43169999999999997</v>
      </c>
      <c r="K477" s="44">
        <v>0.47920000000000001</v>
      </c>
      <c r="L477" s="44">
        <v>0.71330000000000005</v>
      </c>
      <c r="M477" s="44">
        <v>0.74380000000000002</v>
      </c>
      <c r="N477" s="44">
        <v>0.70879999999999999</v>
      </c>
      <c r="O477" s="44">
        <v>0.71509999999999996</v>
      </c>
      <c r="P477" s="45">
        <v>0.65229999999999999</v>
      </c>
    </row>
    <row r="478" spans="3:16">
      <c r="C478" s="42"/>
      <c r="D478" s="43">
        <v>13</v>
      </c>
      <c r="E478" s="44">
        <v>0.1406</v>
      </c>
      <c r="F478" s="44">
        <v>0.252</v>
      </c>
      <c r="G478" s="44">
        <v>0.23599999999999999</v>
      </c>
      <c r="H478" s="44">
        <v>0.21540000000000001</v>
      </c>
      <c r="I478" s="44">
        <v>0.36969999999999997</v>
      </c>
      <c r="J478" s="44">
        <v>0.42349999999999999</v>
      </c>
      <c r="K478" s="44">
        <v>0.48139999999999999</v>
      </c>
      <c r="L478" s="44">
        <v>0.71879999999999999</v>
      </c>
      <c r="M478" s="44">
        <v>0.73870000000000002</v>
      </c>
      <c r="N478" s="44">
        <v>0.70679999999999998</v>
      </c>
      <c r="O478" s="44">
        <v>0.71919999999999995</v>
      </c>
      <c r="P478" s="45">
        <v>0.65239999999999998</v>
      </c>
    </row>
    <row r="479" spans="3:16">
      <c r="C479" s="42"/>
      <c r="D479" s="43">
        <v>14</v>
      </c>
      <c r="E479" s="44">
        <v>0.13600000000000001</v>
      </c>
      <c r="F479" s="44">
        <v>0.30199999999999999</v>
      </c>
      <c r="G479" s="44">
        <v>0.24979999999999999</v>
      </c>
      <c r="H479" s="44">
        <v>0.21709999999999999</v>
      </c>
      <c r="I479" s="44">
        <v>0.36330000000000001</v>
      </c>
      <c r="J479" s="44">
        <v>0.41449999999999998</v>
      </c>
      <c r="K479" s="44">
        <v>0.48049999999999998</v>
      </c>
      <c r="L479" s="44">
        <v>0.71330000000000005</v>
      </c>
      <c r="M479" s="44">
        <v>0.73329999999999995</v>
      </c>
      <c r="N479" s="44">
        <v>0.7</v>
      </c>
      <c r="O479" s="44">
        <v>0.71409999999999996</v>
      </c>
      <c r="P479" s="45">
        <v>0.65339999999999998</v>
      </c>
    </row>
    <row r="480" spans="3:16">
      <c r="C480" s="42"/>
      <c r="D480" s="43">
        <v>15</v>
      </c>
      <c r="E480" s="44">
        <v>0.14080000000000001</v>
      </c>
      <c r="F480" s="44">
        <v>0.31990000000000002</v>
      </c>
      <c r="G480" s="44">
        <v>0.25009999999999999</v>
      </c>
      <c r="H480" s="44">
        <v>0.21740000000000001</v>
      </c>
      <c r="I480" s="44">
        <v>0.36359999999999998</v>
      </c>
      <c r="J480" s="44">
        <v>0.41539999999999999</v>
      </c>
      <c r="K480" s="44">
        <v>0.47989999999999999</v>
      </c>
      <c r="L480" s="44">
        <v>0.71199999999999997</v>
      </c>
      <c r="M480" s="44">
        <v>0.73250000000000004</v>
      </c>
      <c r="N480" s="44">
        <v>0.70099999999999996</v>
      </c>
      <c r="O480" s="44">
        <v>0.71540000000000004</v>
      </c>
      <c r="P480" s="45">
        <v>0.65510000000000002</v>
      </c>
    </row>
    <row r="481" spans="3:16">
      <c r="C481" s="42"/>
      <c r="D481" s="43">
        <v>16</v>
      </c>
      <c r="E481" s="44">
        <v>0.13200000000000001</v>
      </c>
      <c r="F481" s="44">
        <v>0.28399999999999997</v>
      </c>
      <c r="G481" s="44">
        <v>0.2286</v>
      </c>
      <c r="H481" s="44">
        <v>0.21360000000000001</v>
      </c>
      <c r="I481" s="44">
        <v>0.36109999999999998</v>
      </c>
      <c r="J481" s="44">
        <v>0.4194</v>
      </c>
      <c r="K481" s="44">
        <v>0.46529999999999999</v>
      </c>
      <c r="L481" s="44">
        <v>0.71309999999999996</v>
      </c>
      <c r="M481" s="44">
        <v>0.73140000000000005</v>
      </c>
      <c r="N481" s="44">
        <v>0.7016</v>
      </c>
      <c r="O481" s="44">
        <v>0.71479999999999999</v>
      </c>
      <c r="P481" s="45">
        <v>0.65700000000000003</v>
      </c>
    </row>
    <row r="482" spans="3:16">
      <c r="C482" s="42"/>
      <c r="D482" s="43">
        <v>17</v>
      </c>
      <c r="E482" s="44">
        <v>0.13370000000000001</v>
      </c>
      <c r="F482" s="44">
        <v>0.26879999999999998</v>
      </c>
      <c r="G482" s="44">
        <v>0.22739999999999999</v>
      </c>
      <c r="H482" s="44">
        <v>0.2011</v>
      </c>
      <c r="I482" s="44">
        <v>0.3654</v>
      </c>
      <c r="J482" s="44">
        <v>0.41389999999999999</v>
      </c>
      <c r="K482" s="44">
        <v>0.42359999999999998</v>
      </c>
      <c r="L482" s="44">
        <v>0.71650000000000003</v>
      </c>
      <c r="M482" s="44">
        <v>0.73629999999999995</v>
      </c>
      <c r="N482" s="44">
        <v>0.70660000000000001</v>
      </c>
      <c r="O482" s="44">
        <v>0.72899999999999998</v>
      </c>
      <c r="P482" s="45">
        <v>0.65690000000000004</v>
      </c>
    </row>
    <row r="483" spans="3:16">
      <c r="C483" s="42"/>
      <c r="D483" s="43">
        <v>18</v>
      </c>
      <c r="E483" s="44">
        <v>0.1459</v>
      </c>
      <c r="F483" s="44">
        <v>0.28720000000000001</v>
      </c>
      <c r="G483" s="44">
        <v>0.24929999999999999</v>
      </c>
      <c r="H483" s="44">
        <v>0.16789999999999999</v>
      </c>
      <c r="I483" s="44">
        <v>0.36909999999999998</v>
      </c>
      <c r="J483" s="44">
        <v>0.39789999999999998</v>
      </c>
      <c r="K483" s="44">
        <v>0.35830000000000001</v>
      </c>
      <c r="L483" s="44">
        <v>0.69099999999999995</v>
      </c>
      <c r="M483" s="44">
        <v>0.72189999999999999</v>
      </c>
      <c r="N483" s="44">
        <v>0.71440000000000003</v>
      </c>
      <c r="O483" s="44">
        <v>0.74970000000000003</v>
      </c>
      <c r="P483" s="45">
        <v>0.65700000000000003</v>
      </c>
    </row>
    <row r="484" spans="3:16">
      <c r="C484" s="42"/>
      <c r="D484" s="43">
        <v>19</v>
      </c>
      <c r="E484" s="44">
        <v>0.15110000000000001</v>
      </c>
      <c r="F484" s="44">
        <v>0.27479999999999999</v>
      </c>
      <c r="G484" s="44">
        <v>0.25829999999999997</v>
      </c>
      <c r="H484" s="44">
        <v>0.16750000000000001</v>
      </c>
      <c r="I484" s="44">
        <v>0.38369999999999999</v>
      </c>
      <c r="J484" s="44">
        <v>0.41439999999999999</v>
      </c>
      <c r="K484" s="44">
        <v>0.37209999999999999</v>
      </c>
      <c r="L484" s="44">
        <v>0.69450000000000001</v>
      </c>
      <c r="M484" s="44">
        <v>0.72199999999999998</v>
      </c>
      <c r="N484" s="44">
        <v>0.69920000000000004</v>
      </c>
      <c r="O484" s="44">
        <v>0.74750000000000005</v>
      </c>
      <c r="P484" s="45">
        <v>0.64729999999999999</v>
      </c>
    </row>
    <row r="485" spans="3:16">
      <c r="C485" s="42"/>
      <c r="D485" s="43">
        <v>20</v>
      </c>
      <c r="E485" s="44">
        <v>0.14380000000000001</v>
      </c>
      <c r="F485" s="44">
        <v>0.2266</v>
      </c>
      <c r="G485" s="44">
        <v>0.2336</v>
      </c>
      <c r="H485" s="44">
        <v>0.17249999999999999</v>
      </c>
      <c r="I485" s="44">
        <v>0.39510000000000001</v>
      </c>
      <c r="J485" s="44">
        <v>0.43459999999999999</v>
      </c>
      <c r="K485" s="44">
        <v>0.39090000000000003</v>
      </c>
      <c r="L485" s="44">
        <v>0.70440000000000003</v>
      </c>
      <c r="M485" s="44">
        <v>0.73419999999999996</v>
      </c>
      <c r="N485" s="44">
        <v>0.68769999999999998</v>
      </c>
      <c r="O485" s="44">
        <v>0.72130000000000005</v>
      </c>
      <c r="P485" s="45">
        <v>0.62949999999999995</v>
      </c>
    </row>
    <row r="486" spans="3:16">
      <c r="C486" s="42"/>
      <c r="D486" s="43">
        <v>21</v>
      </c>
      <c r="E486" s="44">
        <v>0.14580000000000001</v>
      </c>
      <c r="F486" s="44">
        <v>0.22159999999999999</v>
      </c>
      <c r="G486" s="44">
        <v>0.22270000000000001</v>
      </c>
      <c r="H486" s="44">
        <v>0.17730000000000001</v>
      </c>
      <c r="I486" s="44">
        <v>0.36870000000000003</v>
      </c>
      <c r="J486" s="44">
        <v>0.435</v>
      </c>
      <c r="K486" s="44">
        <v>0.4</v>
      </c>
      <c r="L486" s="44">
        <v>0.70760000000000001</v>
      </c>
      <c r="M486" s="44">
        <v>0.73560000000000003</v>
      </c>
      <c r="N486" s="44">
        <v>0.6976</v>
      </c>
      <c r="O486" s="44">
        <v>0.72960000000000003</v>
      </c>
      <c r="P486" s="45">
        <v>0.63380000000000003</v>
      </c>
    </row>
    <row r="487" spans="3:16">
      <c r="C487" s="42"/>
      <c r="D487" s="43">
        <v>22</v>
      </c>
      <c r="E487" s="44">
        <v>0.14499999999999999</v>
      </c>
      <c r="F487" s="44">
        <v>0.20660000000000001</v>
      </c>
      <c r="G487" s="44">
        <v>0.22550000000000001</v>
      </c>
      <c r="H487" s="44">
        <v>0.188</v>
      </c>
      <c r="I487" s="44">
        <v>0.38390000000000002</v>
      </c>
      <c r="J487" s="44">
        <v>0.45689999999999997</v>
      </c>
      <c r="K487" s="44">
        <v>0.4194</v>
      </c>
      <c r="L487" s="44">
        <v>0.72419999999999995</v>
      </c>
      <c r="M487" s="44">
        <v>0.7268</v>
      </c>
      <c r="N487" s="44">
        <v>0.70850000000000002</v>
      </c>
      <c r="O487" s="44">
        <v>0.73050000000000004</v>
      </c>
      <c r="P487" s="45">
        <v>0.6431</v>
      </c>
    </row>
    <row r="488" spans="3:16">
      <c r="C488" s="42"/>
      <c r="D488" s="43">
        <v>23</v>
      </c>
      <c r="E488" s="44">
        <v>0.15229999999999999</v>
      </c>
      <c r="F488" s="44">
        <v>0.20760000000000001</v>
      </c>
      <c r="G488" s="44">
        <v>0.24229999999999999</v>
      </c>
      <c r="H488" s="44">
        <v>0.20069999999999999</v>
      </c>
      <c r="I488" s="44">
        <v>0.41980000000000001</v>
      </c>
      <c r="J488" s="44">
        <v>0.53449999999999998</v>
      </c>
      <c r="K488" s="44">
        <v>0.44679999999999997</v>
      </c>
      <c r="L488" s="44">
        <v>0.73799999999999999</v>
      </c>
      <c r="M488" s="44">
        <v>0.72740000000000005</v>
      </c>
      <c r="N488" s="44">
        <v>0.73719999999999997</v>
      </c>
      <c r="O488" s="44">
        <v>0.7581</v>
      </c>
      <c r="P488" s="45">
        <v>0.65790000000000004</v>
      </c>
    </row>
    <row r="489" spans="3:16" ht="15.75" thickBot="1">
      <c r="C489" s="46"/>
      <c r="D489" s="47">
        <v>24</v>
      </c>
      <c r="E489" s="48">
        <v>0.1661</v>
      </c>
      <c r="F489" s="48">
        <v>0.22009999999999999</v>
      </c>
      <c r="G489" s="48">
        <v>0.2591</v>
      </c>
      <c r="H489" s="48">
        <v>0.21690000000000001</v>
      </c>
      <c r="I489" s="48">
        <v>0.40970000000000001</v>
      </c>
      <c r="J489" s="48">
        <v>0.59419999999999995</v>
      </c>
      <c r="K489" s="48">
        <v>0.48670000000000002</v>
      </c>
      <c r="L489" s="48">
        <v>0.6946</v>
      </c>
      <c r="M489" s="48">
        <v>0.74470000000000003</v>
      </c>
      <c r="N489" s="48">
        <v>0.75539999999999996</v>
      </c>
      <c r="O489" s="48">
        <v>0.7419</v>
      </c>
      <c r="P489" s="49">
        <v>0.67759999999999998</v>
      </c>
    </row>
    <row r="490" spans="3:16" ht="15.75" thickTop="1">
      <c r="C490" s="50">
        <v>19</v>
      </c>
      <c r="D490" s="51">
        <v>1</v>
      </c>
      <c r="E490" s="52">
        <v>0.1784</v>
      </c>
      <c r="F490" s="52">
        <v>0.2301</v>
      </c>
      <c r="G490" s="52">
        <v>0.27150000000000002</v>
      </c>
      <c r="H490" s="52">
        <v>0.22770000000000001</v>
      </c>
      <c r="I490" s="52">
        <v>0.42149999999999999</v>
      </c>
      <c r="J490" s="52">
        <v>0.61560000000000004</v>
      </c>
      <c r="K490" s="52">
        <v>0.51060000000000005</v>
      </c>
      <c r="L490" s="52">
        <v>0.68920000000000003</v>
      </c>
      <c r="M490" s="52">
        <v>0.75719999999999998</v>
      </c>
      <c r="N490" s="52">
        <v>0.78910000000000002</v>
      </c>
      <c r="O490" s="52">
        <v>0.74850000000000005</v>
      </c>
      <c r="P490" s="53">
        <v>0.69630000000000003</v>
      </c>
    </row>
    <row r="491" spans="3:16">
      <c r="C491" s="42"/>
      <c r="D491" s="43">
        <v>2</v>
      </c>
      <c r="E491" s="44">
        <v>0.18579999999999999</v>
      </c>
      <c r="F491" s="44">
        <v>0.2339</v>
      </c>
      <c r="G491" s="44">
        <v>0.27939999999999998</v>
      </c>
      <c r="H491" s="44">
        <v>0.2334</v>
      </c>
      <c r="I491" s="44">
        <v>0.43609999999999999</v>
      </c>
      <c r="J491" s="44">
        <v>0.629</v>
      </c>
      <c r="K491" s="44">
        <v>0.52480000000000004</v>
      </c>
      <c r="L491" s="44">
        <v>0.68020000000000003</v>
      </c>
      <c r="M491" s="44">
        <v>0.76639999999999997</v>
      </c>
      <c r="N491" s="44">
        <v>0.80679999999999996</v>
      </c>
      <c r="O491" s="44">
        <v>0.75770000000000004</v>
      </c>
      <c r="P491" s="45">
        <v>0.70730000000000004</v>
      </c>
    </row>
    <row r="492" spans="3:16">
      <c r="C492" s="42"/>
      <c r="D492" s="43">
        <v>3</v>
      </c>
      <c r="E492" s="44">
        <v>0.1895</v>
      </c>
      <c r="F492" s="44">
        <v>0.23780000000000001</v>
      </c>
      <c r="G492" s="44">
        <v>0.28389999999999999</v>
      </c>
      <c r="H492" s="44">
        <v>0.23619999999999999</v>
      </c>
      <c r="I492" s="44">
        <v>0.43869999999999998</v>
      </c>
      <c r="J492" s="44">
        <v>0.63139999999999996</v>
      </c>
      <c r="K492" s="44">
        <v>0.53490000000000004</v>
      </c>
      <c r="L492" s="44">
        <v>0.67879999999999996</v>
      </c>
      <c r="M492" s="44">
        <v>0.76219999999999999</v>
      </c>
      <c r="N492" s="44">
        <v>0.79630000000000001</v>
      </c>
      <c r="O492" s="44">
        <v>0.75980000000000003</v>
      </c>
      <c r="P492" s="45">
        <v>0.71379999999999999</v>
      </c>
    </row>
    <row r="493" spans="3:16">
      <c r="C493" s="42"/>
      <c r="D493" s="43">
        <v>4</v>
      </c>
      <c r="E493" s="44">
        <v>0.18990000000000001</v>
      </c>
      <c r="F493" s="44">
        <v>0.2356</v>
      </c>
      <c r="G493" s="44">
        <v>0.27929999999999999</v>
      </c>
      <c r="H493" s="44">
        <v>0.2339</v>
      </c>
      <c r="I493" s="44">
        <v>0.43290000000000001</v>
      </c>
      <c r="J493" s="44">
        <v>0.63590000000000002</v>
      </c>
      <c r="K493" s="44">
        <v>0.52680000000000005</v>
      </c>
      <c r="L493" s="44">
        <v>0.68110000000000004</v>
      </c>
      <c r="M493" s="44">
        <v>0.75329999999999997</v>
      </c>
      <c r="N493" s="44">
        <v>0.80220000000000002</v>
      </c>
      <c r="O493" s="44">
        <v>0.75929999999999997</v>
      </c>
      <c r="P493" s="45">
        <v>0.71619999999999995</v>
      </c>
    </row>
    <row r="494" spans="3:16">
      <c r="C494" s="42"/>
      <c r="D494" s="43">
        <v>5</v>
      </c>
      <c r="E494" s="44">
        <v>0.18590000000000001</v>
      </c>
      <c r="F494" s="44">
        <v>0.22320000000000001</v>
      </c>
      <c r="G494" s="44">
        <v>0.27200000000000002</v>
      </c>
      <c r="H494" s="44">
        <v>0.22500000000000001</v>
      </c>
      <c r="I494" s="44">
        <v>0.41689999999999999</v>
      </c>
      <c r="J494" s="44">
        <v>0.63390000000000002</v>
      </c>
      <c r="K494" s="44">
        <v>0.50480000000000003</v>
      </c>
      <c r="L494" s="44">
        <v>0.69540000000000002</v>
      </c>
      <c r="M494" s="44">
        <v>0.74829999999999997</v>
      </c>
      <c r="N494" s="44">
        <v>0.78539999999999999</v>
      </c>
      <c r="O494" s="44">
        <v>0.75180000000000002</v>
      </c>
      <c r="P494" s="45">
        <v>0.7137</v>
      </c>
    </row>
    <row r="495" spans="3:16">
      <c r="C495" s="42"/>
      <c r="D495" s="43">
        <v>6</v>
      </c>
      <c r="E495" s="44">
        <v>0.18140000000000001</v>
      </c>
      <c r="F495" s="44">
        <v>0.2102</v>
      </c>
      <c r="G495" s="44">
        <v>0.2626</v>
      </c>
      <c r="H495" s="44">
        <v>0.21060000000000001</v>
      </c>
      <c r="I495" s="44">
        <v>0.39639999999999997</v>
      </c>
      <c r="J495" s="44">
        <v>0.63170000000000004</v>
      </c>
      <c r="K495" s="44">
        <v>0.46899999999999997</v>
      </c>
      <c r="L495" s="44">
        <v>0.68300000000000005</v>
      </c>
      <c r="M495" s="44">
        <v>0.7359</v>
      </c>
      <c r="N495" s="44">
        <v>0.76439999999999997</v>
      </c>
      <c r="O495" s="44">
        <v>0.74370000000000003</v>
      </c>
      <c r="P495" s="45">
        <v>0.72119999999999995</v>
      </c>
    </row>
    <row r="496" spans="3:16">
      <c r="C496" s="42"/>
      <c r="D496" s="43">
        <v>7</v>
      </c>
      <c r="E496" s="44">
        <v>0.1709</v>
      </c>
      <c r="F496" s="44">
        <v>0.2039</v>
      </c>
      <c r="G496" s="44">
        <v>0.245</v>
      </c>
      <c r="H496" s="44">
        <v>0.19969999999999999</v>
      </c>
      <c r="I496" s="44">
        <v>0.41849999999999998</v>
      </c>
      <c r="J496" s="44">
        <v>0.62129999999999996</v>
      </c>
      <c r="K496" s="44">
        <v>0.42649999999999999</v>
      </c>
      <c r="L496" s="44">
        <v>0.72989999999999999</v>
      </c>
      <c r="M496" s="44">
        <v>0.75329999999999997</v>
      </c>
      <c r="N496" s="44">
        <v>0.76029999999999998</v>
      </c>
      <c r="O496" s="44">
        <v>0.75890000000000002</v>
      </c>
      <c r="P496" s="45">
        <v>0.72199999999999998</v>
      </c>
    </row>
    <row r="497" spans="3:16">
      <c r="C497" s="42"/>
      <c r="D497" s="43">
        <v>8</v>
      </c>
      <c r="E497" s="44">
        <v>0.15720000000000001</v>
      </c>
      <c r="F497" s="44">
        <v>0.20169999999999999</v>
      </c>
      <c r="G497" s="44">
        <v>0.222</v>
      </c>
      <c r="H497" s="44">
        <v>0.1842</v>
      </c>
      <c r="I497" s="44">
        <v>0.38940000000000002</v>
      </c>
      <c r="J497" s="44">
        <v>0.60160000000000002</v>
      </c>
      <c r="K497" s="44">
        <v>0.39040000000000002</v>
      </c>
      <c r="L497" s="44">
        <v>0.7329</v>
      </c>
      <c r="M497" s="44">
        <v>0.76959999999999995</v>
      </c>
      <c r="N497" s="44">
        <v>0.74660000000000004</v>
      </c>
      <c r="O497" s="44">
        <v>0.72699999999999998</v>
      </c>
      <c r="P497" s="45">
        <v>0.71779999999999999</v>
      </c>
    </row>
    <row r="498" spans="3:16">
      <c r="C498" s="42"/>
      <c r="D498" s="43">
        <v>9</v>
      </c>
      <c r="E498" s="44">
        <v>0.16209999999999999</v>
      </c>
      <c r="F498" s="44">
        <v>0.18340000000000001</v>
      </c>
      <c r="G498" s="44">
        <v>0.21390000000000001</v>
      </c>
      <c r="H498" s="44">
        <v>0.18459999999999999</v>
      </c>
      <c r="I498" s="44">
        <v>0.3861</v>
      </c>
      <c r="J498" s="44">
        <v>0.5917</v>
      </c>
      <c r="K498" s="44">
        <v>0.36980000000000002</v>
      </c>
      <c r="L498" s="44">
        <v>0.72370000000000001</v>
      </c>
      <c r="M498" s="44">
        <v>0.7601</v>
      </c>
      <c r="N498" s="44">
        <v>0.73719999999999997</v>
      </c>
      <c r="O498" s="44">
        <v>0.70169999999999999</v>
      </c>
      <c r="P498" s="45">
        <v>0.69930000000000003</v>
      </c>
    </row>
    <row r="499" spans="3:16">
      <c r="C499" s="42"/>
      <c r="D499" s="43">
        <v>10</v>
      </c>
      <c r="E499" s="44">
        <v>0.15509999999999999</v>
      </c>
      <c r="F499" s="44">
        <v>0.17799999999999999</v>
      </c>
      <c r="G499" s="44">
        <v>0.2127</v>
      </c>
      <c r="H499" s="44">
        <v>0.19450000000000001</v>
      </c>
      <c r="I499" s="44">
        <v>0.3921</v>
      </c>
      <c r="J499" s="44">
        <v>0.5877</v>
      </c>
      <c r="K499" s="44">
        <v>0.35770000000000002</v>
      </c>
      <c r="L499" s="44">
        <v>0.71630000000000005</v>
      </c>
      <c r="M499" s="44">
        <v>0.75229999999999997</v>
      </c>
      <c r="N499" s="44">
        <v>0.72899999999999998</v>
      </c>
      <c r="O499" s="44">
        <v>0.69369999999999998</v>
      </c>
      <c r="P499" s="45">
        <v>0.68120000000000003</v>
      </c>
    </row>
    <row r="500" spans="3:16">
      <c r="C500" s="42"/>
      <c r="D500" s="43">
        <v>11</v>
      </c>
      <c r="E500" s="44">
        <v>0.15590000000000001</v>
      </c>
      <c r="F500" s="44">
        <v>0.18509999999999999</v>
      </c>
      <c r="G500" s="44">
        <v>0.21490000000000001</v>
      </c>
      <c r="H500" s="44">
        <v>0.19309999999999999</v>
      </c>
      <c r="I500" s="44">
        <v>0.38919999999999999</v>
      </c>
      <c r="J500" s="44">
        <v>0.58899999999999997</v>
      </c>
      <c r="K500" s="44">
        <v>0.36030000000000001</v>
      </c>
      <c r="L500" s="44">
        <v>0.70009999999999994</v>
      </c>
      <c r="M500" s="44">
        <v>0.749</v>
      </c>
      <c r="N500" s="44">
        <v>0.72770000000000001</v>
      </c>
      <c r="O500" s="44">
        <v>0.69210000000000005</v>
      </c>
      <c r="P500" s="45">
        <v>0.67610000000000003</v>
      </c>
    </row>
    <row r="501" spans="3:16">
      <c r="C501" s="42"/>
      <c r="D501" s="43">
        <v>12</v>
      </c>
      <c r="E501" s="44">
        <v>0.16689999999999999</v>
      </c>
      <c r="F501" s="44">
        <v>0.19020000000000001</v>
      </c>
      <c r="G501" s="44">
        <v>0.23860000000000001</v>
      </c>
      <c r="H501" s="44">
        <v>0.1845</v>
      </c>
      <c r="I501" s="44">
        <v>0.3967</v>
      </c>
      <c r="J501" s="44">
        <v>0.59530000000000005</v>
      </c>
      <c r="K501" s="44">
        <v>0.36830000000000002</v>
      </c>
      <c r="L501" s="44">
        <v>0.63719999999999999</v>
      </c>
      <c r="M501" s="44">
        <v>0.75029999999999997</v>
      </c>
      <c r="N501" s="44">
        <v>0.73440000000000005</v>
      </c>
      <c r="O501" s="44">
        <v>0.70540000000000003</v>
      </c>
      <c r="P501" s="45">
        <v>0.67579999999999996</v>
      </c>
    </row>
    <row r="502" spans="3:16">
      <c r="C502" s="42"/>
      <c r="D502" s="43">
        <v>13</v>
      </c>
      <c r="E502" s="44">
        <v>0.18690000000000001</v>
      </c>
      <c r="F502" s="44">
        <v>0.1888</v>
      </c>
      <c r="G502" s="44">
        <v>0.28599999999999998</v>
      </c>
      <c r="H502" s="44">
        <v>0.17549999999999999</v>
      </c>
      <c r="I502" s="44">
        <v>0.38469999999999999</v>
      </c>
      <c r="J502" s="44">
        <v>0.59289999999999998</v>
      </c>
      <c r="K502" s="44">
        <v>0.35570000000000002</v>
      </c>
      <c r="L502" s="44">
        <v>0.70099999999999996</v>
      </c>
      <c r="M502" s="44">
        <v>0.75139999999999996</v>
      </c>
      <c r="N502" s="44">
        <v>0.73029999999999995</v>
      </c>
      <c r="O502" s="44">
        <v>0.69569999999999999</v>
      </c>
      <c r="P502" s="45">
        <v>0.67800000000000005</v>
      </c>
    </row>
    <row r="503" spans="3:16">
      <c r="C503" s="42"/>
      <c r="D503" s="43">
        <v>14</v>
      </c>
      <c r="E503" s="44">
        <v>0.22559999999999999</v>
      </c>
      <c r="F503" s="44">
        <v>0.18629999999999999</v>
      </c>
      <c r="G503" s="44">
        <v>0.3115</v>
      </c>
      <c r="H503" s="44">
        <v>0.1754</v>
      </c>
      <c r="I503" s="44">
        <v>0.36370000000000002</v>
      </c>
      <c r="J503" s="44">
        <v>0.59450000000000003</v>
      </c>
      <c r="K503" s="44">
        <v>0.35370000000000001</v>
      </c>
      <c r="L503" s="44">
        <v>0.69540000000000002</v>
      </c>
      <c r="M503" s="44">
        <v>0.75080000000000002</v>
      </c>
      <c r="N503" s="44">
        <v>0.72250000000000003</v>
      </c>
      <c r="O503" s="44">
        <v>0.6825</v>
      </c>
      <c r="P503" s="45">
        <v>0.67669999999999997</v>
      </c>
    </row>
    <row r="504" spans="3:16">
      <c r="C504" s="42"/>
      <c r="D504" s="43">
        <v>15</v>
      </c>
      <c r="E504" s="44">
        <v>0.2276</v>
      </c>
      <c r="F504" s="44">
        <v>0.187</v>
      </c>
      <c r="G504" s="44">
        <v>0.3175</v>
      </c>
      <c r="H504" s="44">
        <v>0.1769</v>
      </c>
      <c r="I504" s="44">
        <v>0.36399999999999999</v>
      </c>
      <c r="J504" s="44">
        <v>0.59930000000000005</v>
      </c>
      <c r="K504" s="44">
        <v>0.3548</v>
      </c>
      <c r="L504" s="44">
        <v>0.69730000000000003</v>
      </c>
      <c r="M504" s="44">
        <v>0.74890000000000001</v>
      </c>
      <c r="N504" s="44">
        <v>0.71950000000000003</v>
      </c>
      <c r="O504" s="44">
        <v>0.68079999999999996</v>
      </c>
      <c r="P504" s="45">
        <v>0.67689999999999995</v>
      </c>
    </row>
    <row r="505" spans="3:16">
      <c r="C505" s="42"/>
      <c r="D505" s="43">
        <v>16</v>
      </c>
      <c r="E505" s="44">
        <v>0.18140000000000001</v>
      </c>
      <c r="F505" s="44">
        <v>0.1913</v>
      </c>
      <c r="G505" s="44">
        <v>0.28070000000000001</v>
      </c>
      <c r="H505" s="44">
        <v>0.18060000000000001</v>
      </c>
      <c r="I505" s="44">
        <v>0.36849999999999999</v>
      </c>
      <c r="J505" s="44">
        <v>0.59899999999999998</v>
      </c>
      <c r="K505" s="44">
        <v>0.35349999999999998</v>
      </c>
      <c r="L505" s="44">
        <v>0.69530000000000003</v>
      </c>
      <c r="M505" s="44">
        <v>0.74399999999999999</v>
      </c>
      <c r="N505" s="44">
        <v>0.71989999999999998</v>
      </c>
      <c r="O505" s="44">
        <v>0.6885</v>
      </c>
      <c r="P505" s="45">
        <v>0.67689999999999995</v>
      </c>
    </row>
    <row r="506" spans="3:16">
      <c r="C506" s="42"/>
      <c r="D506" s="43">
        <v>17</v>
      </c>
      <c r="E506" s="44">
        <v>0.15140000000000001</v>
      </c>
      <c r="F506" s="44">
        <v>0.1991</v>
      </c>
      <c r="G506" s="44">
        <v>0.25219999999999998</v>
      </c>
      <c r="H506" s="44">
        <v>0.19800000000000001</v>
      </c>
      <c r="I506" s="44">
        <v>0.38100000000000001</v>
      </c>
      <c r="J506" s="44">
        <v>0.58399999999999996</v>
      </c>
      <c r="K506" s="44">
        <v>0.35699999999999998</v>
      </c>
      <c r="L506" s="44">
        <v>0.70050000000000001</v>
      </c>
      <c r="M506" s="44">
        <v>0.73009999999999997</v>
      </c>
      <c r="N506" s="44">
        <v>0.72609999999999997</v>
      </c>
      <c r="O506" s="44">
        <v>0.70020000000000004</v>
      </c>
      <c r="P506" s="45">
        <v>0.67330000000000001</v>
      </c>
    </row>
    <row r="507" spans="3:16">
      <c r="C507" s="42"/>
      <c r="D507" s="43">
        <v>18</v>
      </c>
      <c r="E507" s="44">
        <v>0.15859999999999999</v>
      </c>
      <c r="F507" s="44">
        <v>0.2</v>
      </c>
      <c r="G507" s="44">
        <v>0.26450000000000001</v>
      </c>
      <c r="H507" s="44">
        <v>0.23960000000000001</v>
      </c>
      <c r="I507" s="44">
        <v>0.37659999999999999</v>
      </c>
      <c r="J507" s="44">
        <v>0.55430000000000001</v>
      </c>
      <c r="K507" s="44">
        <v>0.33639999999999998</v>
      </c>
      <c r="L507" s="44">
        <v>0.69430000000000003</v>
      </c>
      <c r="M507" s="44">
        <v>0.72940000000000005</v>
      </c>
      <c r="N507" s="44">
        <v>0.73609999999999998</v>
      </c>
      <c r="O507" s="44">
        <v>0.71819999999999995</v>
      </c>
      <c r="P507" s="45">
        <v>0.66810000000000003</v>
      </c>
    </row>
    <row r="508" spans="3:16">
      <c r="C508" s="42"/>
      <c r="D508" s="43">
        <v>19</v>
      </c>
      <c r="E508" s="44">
        <v>0.15870000000000001</v>
      </c>
      <c r="F508" s="44">
        <v>0.1981</v>
      </c>
      <c r="G508" s="44">
        <v>0.27589999999999998</v>
      </c>
      <c r="H508" s="44">
        <v>0.24379999999999999</v>
      </c>
      <c r="I508" s="44">
        <v>0.39</v>
      </c>
      <c r="J508" s="44">
        <v>0.58520000000000005</v>
      </c>
      <c r="K508" s="44">
        <v>0.3458</v>
      </c>
      <c r="L508" s="44">
        <v>0.68700000000000006</v>
      </c>
      <c r="M508" s="44">
        <v>0.72629999999999995</v>
      </c>
      <c r="N508" s="44">
        <v>0.71730000000000005</v>
      </c>
      <c r="O508" s="44">
        <v>0.71179999999999999</v>
      </c>
      <c r="P508" s="45">
        <v>0.65359999999999996</v>
      </c>
    </row>
    <row r="509" spans="3:16">
      <c r="C509" s="42"/>
      <c r="D509" s="43">
        <v>20</v>
      </c>
      <c r="E509" s="44">
        <v>0.14860000000000001</v>
      </c>
      <c r="F509" s="44">
        <v>0.1799</v>
      </c>
      <c r="G509" s="44">
        <v>0.2505</v>
      </c>
      <c r="H509" s="44">
        <v>0.19489999999999999</v>
      </c>
      <c r="I509" s="44">
        <v>0.3997</v>
      </c>
      <c r="J509" s="44">
        <v>0.57799999999999996</v>
      </c>
      <c r="K509" s="44">
        <v>0.36070000000000002</v>
      </c>
      <c r="L509" s="44">
        <v>0.68869999999999998</v>
      </c>
      <c r="M509" s="44">
        <v>0.73399999999999999</v>
      </c>
      <c r="N509" s="44">
        <v>0.70240000000000002</v>
      </c>
      <c r="O509" s="44">
        <v>0.68830000000000002</v>
      </c>
      <c r="P509" s="45">
        <v>0.63090000000000002</v>
      </c>
    </row>
    <row r="510" spans="3:16">
      <c r="C510" s="42"/>
      <c r="D510" s="43">
        <v>21</v>
      </c>
      <c r="E510" s="44">
        <v>0.14680000000000001</v>
      </c>
      <c r="F510" s="44">
        <v>0.18690000000000001</v>
      </c>
      <c r="G510" s="44">
        <v>0.23</v>
      </c>
      <c r="H510" s="44">
        <v>0.19359999999999999</v>
      </c>
      <c r="I510" s="44">
        <v>0.3725</v>
      </c>
      <c r="J510" s="44">
        <v>0.57830000000000004</v>
      </c>
      <c r="K510" s="44">
        <v>0.3614</v>
      </c>
      <c r="L510" s="44">
        <v>0.67849999999999999</v>
      </c>
      <c r="M510" s="44">
        <v>0.72940000000000005</v>
      </c>
      <c r="N510" s="44">
        <v>0.71660000000000001</v>
      </c>
      <c r="O510" s="44">
        <v>0.69630000000000003</v>
      </c>
      <c r="P510" s="45">
        <v>0.629</v>
      </c>
    </row>
    <row r="511" spans="3:16">
      <c r="C511" s="42"/>
      <c r="D511" s="43">
        <v>22</v>
      </c>
      <c r="E511" s="44">
        <v>0.13519999999999999</v>
      </c>
      <c r="F511" s="44">
        <v>0.184</v>
      </c>
      <c r="G511" s="44">
        <v>0.21110000000000001</v>
      </c>
      <c r="H511" s="44">
        <v>0.20419999999999999</v>
      </c>
      <c r="I511" s="44">
        <v>0.39050000000000001</v>
      </c>
      <c r="J511" s="44">
        <v>0.59009999999999996</v>
      </c>
      <c r="K511" s="44">
        <v>0.37869999999999998</v>
      </c>
      <c r="L511" s="44">
        <v>0.6764</v>
      </c>
      <c r="M511" s="44">
        <v>0.72019999999999995</v>
      </c>
      <c r="N511" s="44">
        <v>0.71870000000000001</v>
      </c>
      <c r="O511" s="44">
        <v>0.7</v>
      </c>
      <c r="P511" s="45">
        <v>0.63319999999999999</v>
      </c>
    </row>
    <row r="512" spans="3:16">
      <c r="C512" s="42"/>
      <c r="D512" s="43">
        <v>23</v>
      </c>
      <c r="E512" s="44">
        <v>0.14219999999999999</v>
      </c>
      <c r="F512" s="44">
        <v>0.1835</v>
      </c>
      <c r="G512" s="44">
        <v>0.2195</v>
      </c>
      <c r="H512" s="44">
        <v>0.21790000000000001</v>
      </c>
      <c r="I512" s="44">
        <v>0.4163</v>
      </c>
      <c r="J512" s="44">
        <v>0.60070000000000001</v>
      </c>
      <c r="K512" s="44">
        <v>0.41289999999999999</v>
      </c>
      <c r="L512" s="44">
        <v>0.69810000000000005</v>
      </c>
      <c r="M512" s="44">
        <v>0.73450000000000004</v>
      </c>
      <c r="N512" s="44">
        <v>0.73519999999999996</v>
      </c>
      <c r="O512" s="44">
        <v>0.72030000000000005</v>
      </c>
      <c r="P512" s="45">
        <v>0.64490000000000003</v>
      </c>
    </row>
    <row r="513" spans="3:16" ht="15.75" thickBot="1">
      <c r="C513" s="46"/>
      <c r="D513" s="47">
        <v>24</v>
      </c>
      <c r="E513" s="48">
        <v>0.1542</v>
      </c>
      <c r="F513" s="48">
        <v>0.1842</v>
      </c>
      <c r="G513" s="48">
        <v>0.21959999999999999</v>
      </c>
      <c r="H513" s="48">
        <v>0.2258</v>
      </c>
      <c r="I513" s="48">
        <v>0.4123</v>
      </c>
      <c r="J513" s="48">
        <v>0.55389999999999995</v>
      </c>
      <c r="K513" s="48">
        <v>0.44429999999999997</v>
      </c>
      <c r="L513" s="48">
        <v>0.69930000000000003</v>
      </c>
      <c r="M513" s="48">
        <v>0.71650000000000003</v>
      </c>
      <c r="N513" s="48">
        <v>0.74270000000000003</v>
      </c>
      <c r="O513" s="48">
        <v>0.74939999999999996</v>
      </c>
      <c r="P513" s="49">
        <v>0.66479999999999995</v>
      </c>
    </row>
    <row r="514" spans="3:16" ht="15.75" thickTop="1">
      <c r="C514" s="50">
        <v>20</v>
      </c>
      <c r="D514" s="51">
        <v>1</v>
      </c>
      <c r="E514" s="52">
        <v>0.16739999999999999</v>
      </c>
      <c r="F514" s="52">
        <v>0.1958</v>
      </c>
      <c r="G514" s="52">
        <v>0.2286</v>
      </c>
      <c r="H514" s="52">
        <v>0.24160000000000001</v>
      </c>
      <c r="I514" s="52">
        <v>0.43</v>
      </c>
      <c r="J514" s="52">
        <v>0.5333</v>
      </c>
      <c r="K514" s="52">
        <v>0.4748</v>
      </c>
      <c r="L514" s="52">
        <v>0.71530000000000005</v>
      </c>
      <c r="M514" s="52">
        <v>0.72199999999999998</v>
      </c>
      <c r="N514" s="52">
        <v>0.76539999999999997</v>
      </c>
      <c r="O514" s="52">
        <v>0.77600000000000002</v>
      </c>
      <c r="P514" s="53">
        <v>0.68259999999999998</v>
      </c>
    </row>
    <row r="515" spans="3:16">
      <c r="C515" s="42"/>
      <c r="D515" s="43">
        <v>2</v>
      </c>
      <c r="E515" s="44">
        <v>0.17630000000000001</v>
      </c>
      <c r="F515" s="44">
        <v>0.2019</v>
      </c>
      <c r="G515" s="44">
        <v>0.23519999999999999</v>
      </c>
      <c r="H515" s="44">
        <v>0.24629999999999999</v>
      </c>
      <c r="I515" s="44">
        <v>0.4466</v>
      </c>
      <c r="J515" s="44">
        <v>0.55089999999999995</v>
      </c>
      <c r="K515" s="44">
        <v>0.49120000000000003</v>
      </c>
      <c r="L515" s="44">
        <v>0.7248</v>
      </c>
      <c r="M515" s="44">
        <v>0.73</v>
      </c>
      <c r="N515" s="44">
        <v>0.77810000000000001</v>
      </c>
      <c r="O515" s="44">
        <v>0.76519999999999999</v>
      </c>
      <c r="P515" s="45">
        <v>0.6925</v>
      </c>
    </row>
    <row r="516" spans="3:16">
      <c r="C516" s="42"/>
      <c r="D516" s="43">
        <v>3</v>
      </c>
      <c r="E516" s="44">
        <v>0.18149999999999999</v>
      </c>
      <c r="F516" s="44">
        <v>0.2056</v>
      </c>
      <c r="G516" s="44">
        <v>0.24340000000000001</v>
      </c>
      <c r="H516" s="44">
        <v>0.24390000000000001</v>
      </c>
      <c r="I516" s="44">
        <v>0.4526</v>
      </c>
      <c r="J516" s="44">
        <v>0.55969999999999998</v>
      </c>
      <c r="K516" s="44">
        <v>0.49559999999999998</v>
      </c>
      <c r="L516" s="44">
        <v>0.72809999999999997</v>
      </c>
      <c r="M516" s="44">
        <v>0.73209999999999997</v>
      </c>
      <c r="N516" s="44">
        <v>0.78139999999999998</v>
      </c>
      <c r="O516" s="44">
        <v>0.7601</v>
      </c>
      <c r="P516" s="45">
        <v>0.6976</v>
      </c>
    </row>
    <row r="517" spans="3:16">
      <c r="C517" s="42"/>
      <c r="D517" s="43">
        <v>4</v>
      </c>
      <c r="E517" s="44">
        <v>0.18679999999999999</v>
      </c>
      <c r="F517" s="44">
        <v>0.20399999999999999</v>
      </c>
      <c r="G517" s="44">
        <v>0.24829999999999999</v>
      </c>
      <c r="H517" s="44">
        <v>0.24759999999999999</v>
      </c>
      <c r="I517" s="44">
        <v>0.44900000000000001</v>
      </c>
      <c r="J517" s="44">
        <v>0.56620000000000004</v>
      </c>
      <c r="K517" s="44">
        <v>0.49370000000000003</v>
      </c>
      <c r="L517" s="44">
        <v>0.7248</v>
      </c>
      <c r="M517" s="44">
        <v>0.73060000000000003</v>
      </c>
      <c r="N517" s="44">
        <v>0.78029999999999999</v>
      </c>
      <c r="O517" s="44">
        <v>0.76690000000000003</v>
      </c>
      <c r="P517" s="45">
        <v>0.69620000000000004</v>
      </c>
    </row>
    <row r="518" spans="3:16">
      <c r="C518" s="42"/>
      <c r="D518" s="43">
        <v>5</v>
      </c>
      <c r="E518" s="44">
        <v>0.19159999999999999</v>
      </c>
      <c r="F518" s="44">
        <v>0.2036</v>
      </c>
      <c r="G518" s="44">
        <v>0.2492</v>
      </c>
      <c r="H518" s="44">
        <v>0.24709999999999999</v>
      </c>
      <c r="I518" s="44">
        <v>0.43120000000000003</v>
      </c>
      <c r="J518" s="44">
        <v>0.56659999999999999</v>
      </c>
      <c r="K518" s="44">
        <v>0.47670000000000001</v>
      </c>
      <c r="L518" s="44">
        <v>0.71279999999999999</v>
      </c>
      <c r="M518" s="44">
        <v>0.72299999999999998</v>
      </c>
      <c r="N518" s="44">
        <v>0.76639999999999997</v>
      </c>
      <c r="O518" s="44">
        <v>0.76759999999999995</v>
      </c>
      <c r="P518" s="45">
        <v>0.6895</v>
      </c>
    </row>
    <row r="519" spans="3:16">
      <c r="C519" s="42"/>
      <c r="D519" s="43">
        <v>6</v>
      </c>
      <c r="E519" s="44">
        <v>0.19339999999999999</v>
      </c>
      <c r="F519" s="44">
        <v>0.21299999999999999</v>
      </c>
      <c r="G519" s="44">
        <v>0.254</v>
      </c>
      <c r="H519" s="44">
        <v>0.23400000000000001</v>
      </c>
      <c r="I519" s="44">
        <v>0.40789999999999998</v>
      </c>
      <c r="J519" s="44">
        <v>0.57720000000000005</v>
      </c>
      <c r="K519" s="44">
        <v>0.45319999999999999</v>
      </c>
      <c r="L519" s="44">
        <v>0.69610000000000005</v>
      </c>
      <c r="M519" s="44">
        <v>0.71009999999999995</v>
      </c>
      <c r="N519" s="44">
        <v>0.74690000000000001</v>
      </c>
      <c r="O519" s="44">
        <v>0.75229999999999997</v>
      </c>
      <c r="P519" s="45">
        <v>0.68310000000000004</v>
      </c>
    </row>
    <row r="520" spans="3:16">
      <c r="C520" s="42"/>
      <c r="D520" s="43">
        <v>7</v>
      </c>
      <c r="E520" s="44">
        <v>0.189</v>
      </c>
      <c r="F520" s="44">
        <v>0.21390000000000001</v>
      </c>
      <c r="G520" s="44">
        <v>0.24049999999999999</v>
      </c>
      <c r="H520" s="44">
        <v>0.21740000000000001</v>
      </c>
      <c r="I520" s="44">
        <v>0.43240000000000001</v>
      </c>
      <c r="J520" s="44">
        <v>0.57240000000000002</v>
      </c>
      <c r="K520" s="44">
        <v>0.41670000000000001</v>
      </c>
      <c r="L520" s="44">
        <v>0.67789999999999995</v>
      </c>
      <c r="M520" s="44">
        <v>0.6925</v>
      </c>
      <c r="N520" s="44">
        <v>0.74470000000000003</v>
      </c>
      <c r="O520" s="44">
        <v>0.74819999999999998</v>
      </c>
      <c r="P520" s="45">
        <v>0.66290000000000004</v>
      </c>
    </row>
    <row r="521" spans="3:16">
      <c r="C521" s="42"/>
      <c r="D521" s="43">
        <v>8</v>
      </c>
      <c r="E521" s="44">
        <v>0.1731</v>
      </c>
      <c r="F521" s="44">
        <v>0.20319999999999999</v>
      </c>
      <c r="G521" s="44">
        <v>0.22459999999999999</v>
      </c>
      <c r="H521" s="44">
        <v>0.19980000000000001</v>
      </c>
      <c r="I521" s="44">
        <v>0.4002</v>
      </c>
      <c r="J521" s="44">
        <v>0.53439999999999999</v>
      </c>
      <c r="K521" s="44">
        <v>0.38219999999999998</v>
      </c>
      <c r="L521" s="44">
        <v>0.62790000000000001</v>
      </c>
      <c r="M521" s="44">
        <v>0.70750000000000002</v>
      </c>
      <c r="N521" s="44">
        <v>0.73319999999999996</v>
      </c>
      <c r="O521" s="44">
        <v>0.75739999999999996</v>
      </c>
      <c r="P521" s="45">
        <v>0.63590000000000002</v>
      </c>
    </row>
    <row r="522" spans="3:16">
      <c r="C522" s="42"/>
      <c r="D522" s="43">
        <v>9</v>
      </c>
      <c r="E522" s="44">
        <v>0.16189999999999999</v>
      </c>
      <c r="F522" s="44">
        <v>0.19409999999999999</v>
      </c>
      <c r="G522" s="44">
        <v>0.22189999999999999</v>
      </c>
      <c r="H522" s="44">
        <v>0.193</v>
      </c>
      <c r="I522" s="44">
        <v>0.38819999999999999</v>
      </c>
      <c r="J522" s="44">
        <v>0.50309999999999999</v>
      </c>
      <c r="K522" s="44">
        <v>0.36409999999999998</v>
      </c>
      <c r="L522" s="44">
        <v>0.61809999999999998</v>
      </c>
      <c r="M522" s="44">
        <v>0.70350000000000001</v>
      </c>
      <c r="N522" s="44">
        <v>0.72660000000000002</v>
      </c>
      <c r="O522" s="44">
        <v>0.7409</v>
      </c>
      <c r="P522" s="45">
        <v>0.61719999999999997</v>
      </c>
    </row>
    <row r="523" spans="3:16">
      <c r="C523" s="42"/>
      <c r="D523" s="43">
        <v>10</v>
      </c>
      <c r="E523" s="44">
        <v>0.15890000000000001</v>
      </c>
      <c r="F523" s="44">
        <v>0.1888</v>
      </c>
      <c r="G523" s="44">
        <v>0.21629999999999999</v>
      </c>
      <c r="H523" s="44">
        <v>0.187</v>
      </c>
      <c r="I523" s="44">
        <v>0.37830000000000003</v>
      </c>
      <c r="J523" s="44">
        <v>0.48420000000000002</v>
      </c>
      <c r="K523" s="44">
        <v>0.34410000000000002</v>
      </c>
      <c r="L523" s="44">
        <v>0.65620000000000001</v>
      </c>
      <c r="M523" s="44">
        <v>0.6895</v>
      </c>
      <c r="N523" s="44">
        <v>0.71589999999999998</v>
      </c>
      <c r="O523" s="44">
        <v>0.73099999999999998</v>
      </c>
      <c r="P523" s="45">
        <v>0.61329999999999996</v>
      </c>
    </row>
    <row r="524" spans="3:16">
      <c r="C524" s="42"/>
      <c r="D524" s="43">
        <v>11</v>
      </c>
      <c r="E524" s="44">
        <v>0.1583</v>
      </c>
      <c r="F524" s="44">
        <v>0.18909999999999999</v>
      </c>
      <c r="G524" s="44">
        <v>0.21609999999999999</v>
      </c>
      <c r="H524" s="44">
        <v>0.18740000000000001</v>
      </c>
      <c r="I524" s="44">
        <v>0.3785</v>
      </c>
      <c r="J524" s="44">
        <v>0.47349999999999998</v>
      </c>
      <c r="K524" s="44">
        <v>0.34760000000000002</v>
      </c>
      <c r="L524" s="44">
        <v>0.67749999999999999</v>
      </c>
      <c r="M524" s="44">
        <v>0.68740000000000001</v>
      </c>
      <c r="N524" s="44">
        <v>0.72160000000000002</v>
      </c>
      <c r="O524" s="44">
        <v>0.73009999999999997</v>
      </c>
      <c r="P524" s="45">
        <v>0.61409999999999998</v>
      </c>
    </row>
    <row r="525" spans="3:16">
      <c r="C525" s="42"/>
      <c r="D525" s="43">
        <v>12</v>
      </c>
      <c r="E525" s="44">
        <v>0.16120000000000001</v>
      </c>
      <c r="F525" s="44">
        <v>0.1925</v>
      </c>
      <c r="G525" s="44">
        <v>0.22020000000000001</v>
      </c>
      <c r="H525" s="44">
        <v>0.1928</v>
      </c>
      <c r="I525" s="44">
        <v>0.39140000000000003</v>
      </c>
      <c r="J525" s="44">
        <v>0.45860000000000001</v>
      </c>
      <c r="K525" s="44">
        <v>0.36099999999999999</v>
      </c>
      <c r="L525" s="44">
        <v>0.69240000000000002</v>
      </c>
      <c r="M525" s="44">
        <v>0.69399999999999995</v>
      </c>
      <c r="N525" s="44">
        <v>0.73599999999999999</v>
      </c>
      <c r="O525" s="44">
        <v>0.73540000000000005</v>
      </c>
      <c r="P525" s="45">
        <v>0.61480000000000001</v>
      </c>
    </row>
    <row r="526" spans="3:16">
      <c r="C526" s="42"/>
      <c r="D526" s="43">
        <v>13</v>
      </c>
      <c r="E526" s="44">
        <v>0.1583</v>
      </c>
      <c r="F526" s="44">
        <v>0.19409999999999999</v>
      </c>
      <c r="G526" s="44">
        <v>0.21149999999999999</v>
      </c>
      <c r="H526" s="44">
        <v>0.18690000000000001</v>
      </c>
      <c r="I526" s="44">
        <v>0.37590000000000001</v>
      </c>
      <c r="J526" s="44">
        <v>0.41589999999999999</v>
      </c>
      <c r="K526" s="44">
        <v>0.34860000000000002</v>
      </c>
      <c r="L526" s="44">
        <v>0.67410000000000003</v>
      </c>
      <c r="M526" s="44">
        <v>0.69079999999999997</v>
      </c>
      <c r="N526" s="44">
        <v>0.73380000000000001</v>
      </c>
      <c r="O526" s="44">
        <v>0.73799999999999999</v>
      </c>
      <c r="P526" s="45">
        <v>0.60860000000000003</v>
      </c>
    </row>
    <row r="527" spans="3:16">
      <c r="C527" s="42"/>
      <c r="D527" s="43">
        <v>14</v>
      </c>
      <c r="E527" s="44">
        <v>0.17299999999999999</v>
      </c>
      <c r="F527" s="44">
        <v>0.19120000000000001</v>
      </c>
      <c r="G527" s="44">
        <v>0.20660000000000001</v>
      </c>
      <c r="H527" s="44">
        <v>0.20880000000000001</v>
      </c>
      <c r="I527" s="44">
        <v>0.37919999999999998</v>
      </c>
      <c r="J527" s="44">
        <v>0.4168</v>
      </c>
      <c r="K527" s="44">
        <v>0.34620000000000001</v>
      </c>
      <c r="L527" s="44">
        <v>0.68610000000000004</v>
      </c>
      <c r="M527" s="44">
        <v>0.68300000000000005</v>
      </c>
      <c r="N527" s="44">
        <v>0.72619999999999996</v>
      </c>
      <c r="O527" s="44">
        <v>0.74080000000000001</v>
      </c>
      <c r="P527" s="45">
        <v>0.60429999999999995</v>
      </c>
    </row>
    <row r="528" spans="3:16">
      <c r="C528" s="42"/>
      <c r="D528" s="43">
        <v>15</v>
      </c>
      <c r="E528" s="44">
        <v>0.17030000000000001</v>
      </c>
      <c r="F528" s="44">
        <v>0.19259999999999999</v>
      </c>
      <c r="G528" s="44">
        <v>0.2082</v>
      </c>
      <c r="H528" s="44">
        <v>0.2303</v>
      </c>
      <c r="I528" s="44">
        <v>0.3841</v>
      </c>
      <c r="J528" s="44">
        <v>0.43719999999999998</v>
      </c>
      <c r="K528" s="44">
        <v>0.34849999999999998</v>
      </c>
      <c r="L528" s="44">
        <v>0.6774</v>
      </c>
      <c r="M528" s="44">
        <v>0.68120000000000003</v>
      </c>
      <c r="N528" s="44">
        <v>0.72529999999999994</v>
      </c>
      <c r="O528" s="44">
        <v>0.74460000000000004</v>
      </c>
      <c r="P528" s="45">
        <v>0.60309999999999997</v>
      </c>
    </row>
    <row r="529" spans="3:16">
      <c r="C529" s="42"/>
      <c r="D529" s="43">
        <v>16</v>
      </c>
      <c r="E529" s="44">
        <v>0.16270000000000001</v>
      </c>
      <c r="F529" s="44">
        <v>0.1943</v>
      </c>
      <c r="G529" s="44">
        <v>0.21010000000000001</v>
      </c>
      <c r="H529" s="44">
        <v>0.23219999999999999</v>
      </c>
      <c r="I529" s="44">
        <v>0.38590000000000002</v>
      </c>
      <c r="J529" s="44">
        <v>0.44840000000000002</v>
      </c>
      <c r="K529" s="44">
        <v>0.34989999999999999</v>
      </c>
      <c r="L529" s="44">
        <v>0.68110000000000004</v>
      </c>
      <c r="M529" s="44">
        <v>0.68420000000000003</v>
      </c>
      <c r="N529" s="44">
        <v>0.7268</v>
      </c>
      <c r="O529" s="44">
        <v>0.74650000000000005</v>
      </c>
      <c r="P529" s="45">
        <v>0.60519999999999996</v>
      </c>
    </row>
    <row r="530" spans="3:16">
      <c r="C530" s="42"/>
      <c r="D530" s="43">
        <v>17</v>
      </c>
      <c r="E530" s="44">
        <v>0.1598</v>
      </c>
      <c r="F530" s="44">
        <v>0.19420000000000001</v>
      </c>
      <c r="G530" s="44">
        <v>0.20960000000000001</v>
      </c>
      <c r="H530" s="44">
        <v>0.2424</v>
      </c>
      <c r="I530" s="44">
        <v>0.38940000000000002</v>
      </c>
      <c r="J530" s="44">
        <v>0.40129999999999999</v>
      </c>
      <c r="K530" s="44">
        <v>0.35970000000000002</v>
      </c>
      <c r="L530" s="44">
        <v>0.69069999999999998</v>
      </c>
      <c r="M530" s="44">
        <v>0.68820000000000003</v>
      </c>
      <c r="N530" s="44">
        <v>0.73209999999999997</v>
      </c>
      <c r="O530" s="44">
        <v>0.74709999999999999</v>
      </c>
      <c r="P530" s="45">
        <v>0.61439999999999995</v>
      </c>
    </row>
    <row r="531" spans="3:16">
      <c r="C531" s="42"/>
      <c r="D531" s="43">
        <v>18</v>
      </c>
      <c r="E531" s="44">
        <v>0.1767</v>
      </c>
      <c r="F531" s="44">
        <v>0.19639999999999999</v>
      </c>
      <c r="G531" s="44">
        <v>0.18490000000000001</v>
      </c>
      <c r="H531" s="44">
        <v>0.27660000000000001</v>
      </c>
      <c r="I531" s="44">
        <v>0.38500000000000001</v>
      </c>
      <c r="J531" s="44">
        <v>0.32429999999999998</v>
      </c>
      <c r="K531" s="44">
        <v>0.34360000000000002</v>
      </c>
      <c r="L531" s="44">
        <v>0.67420000000000002</v>
      </c>
      <c r="M531" s="44">
        <v>0.67200000000000004</v>
      </c>
      <c r="N531" s="44">
        <v>0.74080000000000001</v>
      </c>
      <c r="O531" s="44">
        <v>0.74160000000000004</v>
      </c>
      <c r="P531" s="45">
        <v>0.63129999999999997</v>
      </c>
    </row>
    <row r="532" spans="3:16">
      <c r="C532" s="42"/>
      <c r="D532" s="43">
        <v>19</v>
      </c>
      <c r="E532" s="44">
        <v>0.1832</v>
      </c>
      <c r="F532" s="44">
        <v>0.18609999999999999</v>
      </c>
      <c r="G532" s="44">
        <v>0.17480000000000001</v>
      </c>
      <c r="H532" s="44">
        <v>0.21659999999999999</v>
      </c>
      <c r="I532" s="44">
        <v>0.40699999999999997</v>
      </c>
      <c r="J532" s="44">
        <v>0.34179999999999999</v>
      </c>
      <c r="K532" s="44">
        <v>0.35310000000000002</v>
      </c>
      <c r="L532" s="44">
        <v>0.67100000000000004</v>
      </c>
      <c r="M532" s="44">
        <v>0.67310000000000003</v>
      </c>
      <c r="N532" s="44">
        <v>0.72489999999999999</v>
      </c>
      <c r="O532" s="44">
        <v>0.70930000000000004</v>
      </c>
      <c r="P532" s="45">
        <v>0.63419999999999999</v>
      </c>
    </row>
    <row r="533" spans="3:16">
      <c r="C533" s="42"/>
      <c r="D533" s="43">
        <v>20</v>
      </c>
      <c r="E533" s="44">
        <v>0.17080000000000001</v>
      </c>
      <c r="F533" s="44">
        <v>0.16869999999999999</v>
      </c>
      <c r="G533" s="44">
        <v>0.1867</v>
      </c>
      <c r="H533" s="44">
        <v>0.19220000000000001</v>
      </c>
      <c r="I533" s="44">
        <v>0.4234</v>
      </c>
      <c r="J533" s="44">
        <v>0.36980000000000002</v>
      </c>
      <c r="K533" s="44">
        <v>0.37169999999999997</v>
      </c>
      <c r="L533" s="44">
        <v>0.68910000000000005</v>
      </c>
      <c r="M533" s="44">
        <v>0.67920000000000003</v>
      </c>
      <c r="N533" s="44">
        <v>0.71220000000000006</v>
      </c>
      <c r="O533" s="44">
        <v>0.68730000000000002</v>
      </c>
      <c r="P533" s="45">
        <v>0.61329999999999996</v>
      </c>
    </row>
    <row r="534" spans="3:16">
      <c r="C534" s="42"/>
      <c r="D534" s="43">
        <v>21</v>
      </c>
      <c r="E534" s="44">
        <v>0.16869999999999999</v>
      </c>
      <c r="F534" s="44">
        <v>0.17119999999999999</v>
      </c>
      <c r="G534" s="44">
        <v>0.1948</v>
      </c>
      <c r="H534" s="44">
        <v>0.19159999999999999</v>
      </c>
      <c r="I534" s="44">
        <v>0.39560000000000001</v>
      </c>
      <c r="J534" s="44">
        <v>0.3931</v>
      </c>
      <c r="K534" s="44">
        <v>0.3695</v>
      </c>
      <c r="L534" s="44">
        <v>0.68899999999999995</v>
      </c>
      <c r="M534" s="44">
        <v>0.68140000000000001</v>
      </c>
      <c r="N534" s="44">
        <v>0.71970000000000001</v>
      </c>
      <c r="O534" s="44">
        <v>0.69989999999999997</v>
      </c>
      <c r="P534" s="45">
        <v>0.61009999999999998</v>
      </c>
    </row>
    <row r="535" spans="3:16">
      <c r="C535" s="42"/>
      <c r="D535" s="43">
        <v>22</v>
      </c>
      <c r="E535" s="44">
        <v>0.16389999999999999</v>
      </c>
      <c r="F535" s="44">
        <v>0.1779</v>
      </c>
      <c r="G535" s="44">
        <v>0.20849999999999999</v>
      </c>
      <c r="H535" s="44">
        <v>0.19969999999999999</v>
      </c>
      <c r="I535" s="44">
        <v>0.41449999999999998</v>
      </c>
      <c r="J535" s="44">
        <v>0.42870000000000003</v>
      </c>
      <c r="K535" s="44">
        <v>0.37759999999999999</v>
      </c>
      <c r="L535" s="44">
        <v>0.70189999999999997</v>
      </c>
      <c r="M535" s="44">
        <v>0.6996</v>
      </c>
      <c r="N535" s="44">
        <v>0.70940000000000003</v>
      </c>
      <c r="O535" s="44">
        <v>0.71650000000000003</v>
      </c>
      <c r="P535" s="45">
        <v>0.60150000000000003</v>
      </c>
    </row>
    <row r="536" spans="3:16">
      <c r="C536" s="42"/>
      <c r="D536" s="43">
        <v>23</v>
      </c>
      <c r="E536" s="44">
        <v>0.17080000000000001</v>
      </c>
      <c r="F536" s="44">
        <v>0.1976</v>
      </c>
      <c r="G536" s="44">
        <v>0.2167</v>
      </c>
      <c r="H536" s="44">
        <v>0.2152</v>
      </c>
      <c r="I536" s="44">
        <v>0.4451</v>
      </c>
      <c r="J536" s="44">
        <v>0.47339999999999999</v>
      </c>
      <c r="K536" s="44">
        <v>0.4173</v>
      </c>
      <c r="L536" s="44">
        <v>0.73360000000000003</v>
      </c>
      <c r="M536" s="44">
        <v>0.70350000000000001</v>
      </c>
      <c r="N536" s="44">
        <v>0.73019999999999996</v>
      </c>
      <c r="O536" s="44">
        <v>0.73550000000000004</v>
      </c>
      <c r="P536" s="45">
        <v>0.60560000000000003</v>
      </c>
    </row>
    <row r="537" spans="3:16" ht="15.75" thickBot="1">
      <c r="C537" s="46"/>
      <c r="D537" s="47">
        <v>24</v>
      </c>
      <c r="E537" s="48"/>
      <c r="F537" s="48">
        <v>0.1976</v>
      </c>
      <c r="G537" s="48"/>
      <c r="H537" s="48"/>
      <c r="I537" s="48"/>
      <c r="J537" s="48"/>
      <c r="K537" s="48"/>
      <c r="L537" s="48"/>
      <c r="M537" s="48"/>
      <c r="N537" s="48"/>
      <c r="O537" s="48"/>
      <c r="P537" s="49"/>
    </row>
    <row r="538" spans="3:16" ht="15.75" thickTop="1">
      <c r="C538" s="50">
        <v>21</v>
      </c>
      <c r="D538" s="51">
        <v>1</v>
      </c>
      <c r="E538" s="52">
        <v>0.18540000000000001</v>
      </c>
      <c r="F538" s="52">
        <v>0.21079999999999999</v>
      </c>
      <c r="G538" s="52">
        <v>0.22939999999999999</v>
      </c>
      <c r="H538" s="52">
        <v>0.22470000000000001</v>
      </c>
      <c r="I538" s="52">
        <v>0.42270000000000002</v>
      </c>
      <c r="J538" s="52">
        <v>0.54959999999999998</v>
      </c>
      <c r="K538" s="52">
        <v>0.46789999999999998</v>
      </c>
      <c r="L538" s="52">
        <v>0.72870000000000001</v>
      </c>
      <c r="M538" s="52">
        <v>0.71299999999999997</v>
      </c>
      <c r="N538" s="52">
        <v>0.7349</v>
      </c>
      <c r="O538" s="52">
        <v>0.66290000000000004</v>
      </c>
      <c r="P538" s="53">
        <v>0.60250000000000004</v>
      </c>
    </row>
    <row r="539" spans="3:16">
      <c r="C539" s="42"/>
      <c r="D539" s="43">
        <v>2</v>
      </c>
      <c r="E539" s="44">
        <v>0.1956</v>
      </c>
      <c r="F539" s="44">
        <v>0.218</v>
      </c>
      <c r="G539" s="44">
        <v>0.23669999999999999</v>
      </c>
      <c r="H539" s="44">
        <v>0.23369999999999999</v>
      </c>
      <c r="I539" s="44">
        <v>0.43830000000000002</v>
      </c>
      <c r="J539" s="44">
        <v>0.71789999999999998</v>
      </c>
      <c r="K539" s="44">
        <v>0.496</v>
      </c>
      <c r="L539" s="44">
        <v>0.74439999999999995</v>
      </c>
      <c r="M539" s="44">
        <v>0.72409999999999997</v>
      </c>
      <c r="N539" s="44">
        <v>0.76270000000000004</v>
      </c>
      <c r="O539" s="44">
        <v>0.65200000000000002</v>
      </c>
      <c r="P539" s="45">
        <v>0.58850000000000002</v>
      </c>
    </row>
    <row r="540" spans="3:16">
      <c r="C540" s="42"/>
      <c r="D540" s="43">
        <v>3</v>
      </c>
      <c r="E540" s="44">
        <v>0.20449999999999999</v>
      </c>
      <c r="F540" s="44">
        <v>0.22600000000000001</v>
      </c>
      <c r="G540" s="44">
        <v>0.24490000000000001</v>
      </c>
      <c r="H540" s="44">
        <v>0.24279999999999999</v>
      </c>
      <c r="I540" s="44">
        <v>0.45340000000000003</v>
      </c>
      <c r="J540" s="44">
        <v>0.71399999999999997</v>
      </c>
      <c r="K540" s="44">
        <v>0.51160000000000005</v>
      </c>
      <c r="L540" s="44">
        <v>0.75270000000000004</v>
      </c>
      <c r="M540" s="44">
        <v>0.73470000000000002</v>
      </c>
      <c r="N540" s="44">
        <v>0.78539999999999999</v>
      </c>
      <c r="O540" s="44">
        <v>0.64649999999999996</v>
      </c>
      <c r="P540" s="45">
        <v>0.58109999999999995</v>
      </c>
    </row>
    <row r="541" spans="3:16">
      <c r="C541" s="42"/>
      <c r="D541" s="43">
        <v>4</v>
      </c>
      <c r="E541" s="44">
        <v>0.21790000000000001</v>
      </c>
      <c r="F541" s="44">
        <v>0.2326</v>
      </c>
      <c r="G541" s="44">
        <v>0.2495</v>
      </c>
      <c r="H541" s="44">
        <v>0.2477</v>
      </c>
      <c r="I541" s="44">
        <v>0.46079999999999999</v>
      </c>
      <c r="J541" s="44">
        <v>0.71789999999999998</v>
      </c>
      <c r="K541" s="44">
        <v>0.50960000000000005</v>
      </c>
      <c r="L541" s="44">
        <v>0.755</v>
      </c>
      <c r="M541" s="44">
        <v>0.73419999999999996</v>
      </c>
      <c r="N541" s="44">
        <v>0.8135</v>
      </c>
      <c r="O541" s="44">
        <v>0.65029999999999999</v>
      </c>
      <c r="P541" s="45">
        <v>0.58660000000000001</v>
      </c>
    </row>
    <row r="542" spans="3:16">
      <c r="C542" s="42"/>
      <c r="D542" s="43">
        <v>5</v>
      </c>
      <c r="E542" s="44">
        <v>0.22720000000000001</v>
      </c>
      <c r="F542" s="44">
        <v>0.23830000000000001</v>
      </c>
      <c r="G542" s="44">
        <v>0.25269999999999998</v>
      </c>
      <c r="H542" s="44">
        <v>0.24940000000000001</v>
      </c>
      <c r="I542" s="44">
        <v>0.4587</v>
      </c>
      <c r="J542" s="44">
        <v>0.71950000000000003</v>
      </c>
      <c r="K542" s="44">
        <v>0.48359999999999997</v>
      </c>
      <c r="L542" s="44">
        <v>0.75680000000000003</v>
      </c>
      <c r="M542" s="44">
        <v>0.73309999999999997</v>
      </c>
      <c r="N542" s="44">
        <v>0.8236</v>
      </c>
      <c r="O542" s="44">
        <v>0.6492</v>
      </c>
      <c r="P542" s="45">
        <v>0.58850000000000002</v>
      </c>
    </row>
    <row r="543" spans="3:16">
      <c r="C543" s="42"/>
      <c r="D543" s="43">
        <v>6</v>
      </c>
      <c r="E543" s="44">
        <v>0.23499999999999999</v>
      </c>
      <c r="F543" s="44">
        <v>0.24809999999999999</v>
      </c>
      <c r="G543" s="44">
        <v>0.26889999999999997</v>
      </c>
      <c r="H543" s="44">
        <v>0.25059999999999999</v>
      </c>
      <c r="I543" s="44">
        <v>0.441</v>
      </c>
      <c r="J543" s="44">
        <v>0.70789999999999997</v>
      </c>
      <c r="K543" s="44">
        <v>0.4914</v>
      </c>
      <c r="L543" s="44">
        <v>0.75639999999999996</v>
      </c>
      <c r="M543" s="44">
        <v>0.72950000000000004</v>
      </c>
      <c r="N543" s="44">
        <v>0.8024</v>
      </c>
      <c r="O543" s="44">
        <v>0.64959999999999996</v>
      </c>
      <c r="P543" s="45">
        <v>0.58550000000000002</v>
      </c>
    </row>
    <row r="544" spans="3:16">
      <c r="C544" s="42"/>
      <c r="D544" s="43">
        <v>7</v>
      </c>
      <c r="E544" s="44">
        <v>0.23530000000000001</v>
      </c>
      <c r="F544" s="44">
        <v>0.26200000000000001</v>
      </c>
      <c r="G544" s="44">
        <v>0.28449999999999998</v>
      </c>
      <c r="H544" s="44">
        <v>0.25659999999999999</v>
      </c>
      <c r="I544" s="44">
        <v>0.43149999999999999</v>
      </c>
      <c r="J544" s="44">
        <v>0.70350000000000001</v>
      </c>
      <c r="K544" s="44">
        <v>0.4677</v>
      </c>
      <c r="L544" s="44">
        <v>0.76090000000000002</v>
      </c>
      <c r="M544" s="44">
        <v>0.71760000000000002</v>
      </c>
      <c r="N544" s="44">
        <v>0.77780000000000005</v>
      </c>
      <c r="O544" s="44">
        <v>0.65500000000000003</v>
      </c>
      <c r="P544" s="45">
        <v>0.58460000000000001</v>
      </c>
    </row>
    <row r="545" spans="3:16">
      <c r="C545" s="42"/>
      <c r="D545" s="43">
        <v>8</v>
      </c>
      <c r="E545" s="44">
        <v>0.22339999999999999</v>
      </c>
      <c r="F545" s="44">
        <v>0.25609999999999999</v>
      </c>
      <c r="G545" s="44">
        <v>0.28210000000000002</v>
      </c>
      <c r="H545" s="44">
        <v>0.25009999999999999</v>
      </c>
      <c r="I545" s="44">
        <v>0.45519999999999999</v>
      </c>
      <c r="J545" s="44">
        <v>0.71160000000000001</v>
      </c>
      <c r="K545" s="44">
        <v>0.4345</v>
      </c>
      <c r="L545" s="44">
        <v>0.74709999999999999</v>
      </c>
      <c r="M545" s="44">
        <v>0.72489999999999999</v>
      </c>
      <c r="N545" s="44">
        <v>0.77200000000000002</v>
      </c>
      <c r="O545" s="44">
        <v>0.65720000000000001</v>
      </c>
      <c r="P545" s="45">
        <v>0.57440000000000002</v>
      </c>
    </row>
    <row r="546" spans="3:16">
      <c r="C546" s="42"/>
      <c r="D546" s="43">
        <v>9</v>
      </c>
      <c r="E546" s="44">
        <v>0.19500000000000001</v>
      </c>
      <c r="F546" s="44">
        <v>0.24729999999999999</v>
      </c>
      <c r="G546" s="44">
        <v>0.2747</v>
      </c>
      <c r="H546" s="44">
        <v>0.23419999999999999</v>
      </c>
      <c r="I546" s="44">
        <v>0.42020000000000002</v>
      </c>
      <c r="J546" s="44">
        <v>0.70399999999999996</v>
      </c>
      <c r="K546" s="44">
        <v>0.39989999999999998</v>
      </c>
      <c r="L546" s="44">
        <v>0.73209999999999997</v>
      </c>
      <c r="M546" s="44">
        <v>0.69389999999999996</v>
      </c>
      <c r="N546" s="44">
        <v>0.75029999999999997</v>
      </c>
      <c r="O546" s="44">
        <v>0.65190000000000003</v>
      </c>
      <c r="P546" s="45">
        <v>0.56169999999999998</v>
      </c>
    </row>
    <row r="547" spans="3:16">
      <c r="C547" s="42"/>
      <c r="D547" s="43">
        <v>10</v>
      </c>
      <c r="E547" s="44">
        <v>0.19</v>
      </c>
      <c r="F547" s="44">
        <v>0.2445</v>
      </c>
      <c r="G547" s="44">
        <v>0.26840000000000003</v>
      </c>
      <c r="H547" s="44">
        <v>0.22439999999999999</v>
      </c>
      <c r="I547" s="44">
        <v>0.40200000000000002</v>
      </c>
      <c r="J547" s="44">
        <v>0.7026</v>
      </c>
      <c r="K547" s="44">
        <v>0.38640000000000002</v>
      </c>
      <c r="L547" s="44">
        <v>0.74160000000000004</v>
      </c>
      <c r="M547" s="44">
        <v>0.6804</v>
      </c>
      <c r="N547" s="44">
        <v>0.73909999999999998</v>
      </c>
      <c r="O547" s="44">
        <v>0.64570000000000005</v>
      </c>
      <c r="P547" s="45">
        <v>0.55159999999999998</v>
      </c>
    </row>
    <row r="548" spans="3:16">
      <c r="C548" s="42"/>
      <c r="D548" s="43">
        <v>11</v>
      </c>
      <c r="E548" s="44">
        <v>0.182</v>
      </c>
      <c r="F548" s="44">
        <v>0.2326</v>
      </c>
      <c r="G548" s="44">
        <v>0.2591</v>
      </c>
      <c r="H548" s="44">
        <v>0.21790000000000001</v>
      </c>
      <c r="I548" s="44">
        <v>0.39129999999999998</v>
      </c>
      <c r="J548" s="44">
        <v>0.70440000000000003</v>
      </c>
      <c r="K548" s="44">
        <v>0.38009999999999999</v>
      </c>
      <c r="L548" s="44">
        <v>0.74160000000000004</v>
      </c>
      <c r="M548" s="44">
        <v>0.67559999999999998</v>
      </c>
      <c r="N548" s="44">
        <v>0.72640000000000005</v>
      </c>
      <c r="O548" s="44">
        <v>0.64129999999999998</v>
      </c>
      <c r="P548" s="45">
        <v>0.54590000000000005</v>
      </c>
    </row>
    <row r="549" spans="3:16">
      <c r="C549" s="42"/>
      <c r="D549" s="43">
        <v>12</v>
      </c>
      <c r="E549" s="44">
        <v>0.17580000000000001</v>
      </c>
      <c r="F549" s="44">
        <v>0.22939999999999999</v>
      </c>
      <c r="G549" s="44">
        <v>0.2555</v>
      </c>
      <c r="H549" s="44">
        <v>0.21679999999999999</v>
      </c>
      <c r="I549" s="44">
        <v>0.3866</v>
      </c>
      <c r="J549" s="44">
        <v>0.70399999999999996</v>
      </c>
      <c r="K549" s="44">
        <v>0.3821</v>
      </c>
      <c r="L549" s="44">
        <v>0.74809999999999999</v>
      </c>
      <c r="M549" s="44">
        <v>0.67100000000000004</v>
      </c>
      <c r="N549" s="44">
        <v>0.72419999999999995</v>
      </c>
      <c r="O549" s="44">
        <v>0.63939999999999997</v>
      </c>
      <c r="P549" s="45">
        <v>0.54610000000000003</v>
      </c>
    </row>
    <row r="550" spans="3:16">
      <c r="C550" s="42"/>
      <c r="D550" s="43">
        <v>13</v>
      </c>
      <c r="E550" s="44">
        <v>0.186</v>
      </c>
      <c r="F550" s="44">
        <v>0.2248</v>
      </c>
      <c r="G550" s="44">
        <v>0.26300000000000001</v>
      </c>
      <c r="H550" s="44">
        <v>0.2198</v>
      </c>
      <c r="I550" s="44">
        <v>0.3805</v>
      </c>
      <c r="J550" s="44">
        <v>0.71120000000000005</v>
      </c>
      <c r="K550" s="44">
        <v>0.3891</v>
      </c>
      <c r="L550" s="44">
        <v>0.76239999999999997</v>
      </c>
      <c r="M550" s="44">
        <v>0.68110000000000004</v>
      </c>
      <c r="N550" s="44">
        <v>0.72360000000000002</v>
      </c>
      <c r="O550" s="44">
        <v>0.63990000000000002</v>
      </c>
      <c r="P550" s="45">
        <v>0.54779999999999995</v>
      </c>
    </row>
    <row r="551" spans="3:16">
      <c r="C551" s="42"/>
      <c r="D551" s="43">
        <v>14</v>
      </c>
      <c r="E551" s="44">
        <v>0.21029999999999999</v>
      </c>
      <c r="F551" s="44">
        <v>0.22370000000000001</v>
      </c>
      <c r="G551" s="44">
        <v>0.26960000000000001</v>
      </c>
      <c r="H551" s="44">
        <v>0.21740000000000001</v>
      </c>
      <c r="I551" s="44">
        <v>0.37109999999999999</v>
      </c>
      <c r="J551" s="44">
        <v>0.70669999999999999</v>
      </c>
      <c r="K551" s="44">
        <v>0.37190000000000001</v>
      </c>
      <c r="L551" s="44">
        <v>0.75549999999999995</v>
      </c>
      <c r="M551" s="44">
        <v>0.6764</v>
      </c>
      <c r="N551" s="44">
        <v>0.72070000000000001</v>
      </c>
      <c r="O551" s="44">
        <v>0.63849999999999996</v>
      </c>
      <c r="P551" s="45">
        <v>0.54349999999999998</v>
      </c>
    </row>
    <row r="552" spans="3:16">
      <c r="C552" s="42"/>
      <c r="D552" s="43">
        <v>15</v>
      </c>
      <c r="E552" s="44">
        <v>0.24840000000000001</v>
      </c>
      <c r="F552" s="44">
        <v>0.22259999999999999</v>
      </c>
      <c r="G552" s="44">
        <v>0.26419999999999999</v>
      </c>
      <c r="H552" s="44">
        <v>0.22020000000000001</v>
      </c>
      <c r="I552" s="44">
        <v>0.3669</v>
      </c>
      <c r="J552" s="44">
        <v>0.7046</v>
      </c>
      <c r="K552" s="44">
        <v>0.37009999999999998</v>
      </c>
      <c r="L552" s="44">
        <v>0.75119999999999998</v>
      </c>
      <c r="M552" s="44">
        <v>0.67100000000000004</v>
      </c>
      <c r="N552" s="44">
        <v>0.71850000000000003</v>
      </c>
      <c r="O552" s="44">
        <v>0.62670000000000003</v>
      </c>
      <c r="P552" s="45">
        <v>0.54</v>
      </c>
    </row>
    <row r="553" spans="3:16">
      <c r="C553" s="42"/>
      <c r="D553" s="43">
        <v>16</v>
      </c>
      <c r="E553" s="44">
        <v>0.26529999999999998</v>
      </c>
      <c r="F553" s="44">
        <v>0.222</v>
      </c>
      <c r="G553" s="44">
        <v>0.2611</v>
      </c>
      <c r="H553" s="44">
        <v>0.221</v>
      </c>
      <c r="I553" s="44">
        <v>0.36890000000000001</v>
      </c>
      <c r="J553" s="44">
        <v>0.70209999999999995</v>
      </c>
      <c r="K553" s="44">
        <v>0.37469999999999998</v>
      </c>
      <c r="L553" s="44">
        <v>0.752</v>
      </c>
      <c r="M553" s="44">
        <v>0.67059999999999997</v>
      </c>
      <c r="N553" s="44">
        <v>0.71519999999999995</v>
      </c>
      <c r="O553" s="44">
        <v>0.621</v>
      </c>
      <c r="P553" s="45">
        <v>0.54169999999999996</v>
      </c>
    </row>
    <row r="554" spans="3:16">
      <c r="C554" s="42"/>
      <c r="D554" s="43">
        <v>17</v>
      </c>
      <c r="E554" s="44">
        <v>0.24629999999999999</v>
      </c>
      <c r="F554" s="44">
        <v>0.22239999999999999</v>
      </c>
      <c r="G554" s="44">
        <v>0.25869999999999999</v>
      </c>
      <c r="H554" s="44">
        <v>0.2235</v>
      </c>
      <c r="I554" s="44">
        <v>0.37340000000000001</v>
      </c>
      <c r="J554" s="44">
        <v>0.70050000000000001</v>
      </c>
      <c r="K554" s="44">
        <v>0.3755</v>
      </c>
      <c r="L554" s="44">
        <v>0.752</v>
      </c>
      <c r="M554" s="44">
        <v>0.67059999999999997</v>
      </c>
      <c r="N554" s="44">
        <v>0.71989999999999998</v>
      </c>
      <c r="O554" s="44">
        <v>0.61839999999999995</v>
      </c>
      <c r="P554" s="45">
        <v>0.54479999999999995</v>
      </c>
    </row>
    <row r="555" spans="3:16">
      <c r="C555" s="42"/>
      <c r="D555" s="43">
        <v>18</v>
      </c>
      <c r="E555" s="44">
        <v>0.22309999999999999</v>
      </c>
      <c r="F555" s="44">
        <v>0.22070000000000001</v>
      </c>
      <c r="G555" s="44">
        <v>0.24970000000000001</v>
      </c>
      <c r="H555" s="44">
        <v>0.2135</v>
      </c>
      <c r="I555" s="44">
        <v>0.36759999999999998</v>
      </c>
      <c r="J555" s="44">
        <v>0.69579999999999997</v>
      </c>
      <c r="K555" s="44">
        <v>0.38040000000000002</v>
      </c>
      <c r="L555" s="44">
        <v>0.74370000000000003</v>
      </c>
      <c r="M555" s="44">
        <v>0.68079999999999996</v>
      </c>
      <c r="N555" s="44">
        <v>0.72840000000000005</v>
      </c>
      <c r="O555" s="44">
        <v>0.61929999999999996</v>
      </c>
      <c r="P555" s="45">
        <v>0.55089999999999995</v>
      </c>
    </row>
    <row r="556" spans="3:16">
      <c r="C556" s="42"/>
      <c r="D556" s="43">
        <v>19</v>
      </c>
      <c r="E556" s="44">
        <v>0.21560000000000001</v>
      </c>
      <c r="F556" s="44">
        <v>0.2041</v>
      </c>
      <c r="G556" s="44">
        <v>0.22120000000000001</v>
      </c>
      <c r="H556" s="44">
        <v>0.17760000000000001</v>
      </c>
      <c r="I556" s="44">
        <v>0.372</v>
      </c>
      <c r="J556" s="44">
        <v>0.68830000000000002</v>
      </c>
      <c r="K556" s="44">
        <v>0.3569</v>
      </c>
      <c r="L556" s="44">
        <v>0.71099999999999997</v>
      </c>
      <c r="M556" s="44">
        <v>0.67369999999999997</v>
      </c>
      <c r="N556" s="44">
        <v>0.74009999999999998</v>
      </c>
      <c r="O556" s="44">
        <v>0.62929999999999997</v>
      </c>
      <c r="P556" s="45">
        <v>0.56040000000000001</v>
      </c>
    </row>
    <row r="557" spans="3:16">
      <c r="C557" s="42"/>
      <c r="D557" s="43">
        <v>20</v>
      </c>
      <c r="E557" s="44">
        <v>0.2122</v>
      </c>
      <c r="F557" s="44">
        <v>0.1822</v>
      </c>
      <c r="G557" s="44">
        <v>0.20280000000000001</v>
      </c>
      <c r="H557" s="44">
        <v>0.1741</v>
      </c>
      <c r="I557" s="44">
        <v>0.38700000000000001</v>
      </c>
      <c r="J557" s="44">
        <v>0.69840000000000002</v>
      </c>
      <c r="K557" s="44">
        <v>0.36659999999999998</v>
      </c>
      <c r="L557" s="44">
        <v>0.71589999999999998</v>
      </c>
      <c r="M557" s="44">
        <v>0.67569999999999997</v>
      </c>
      <c r="N557" s="44">
        <v>0.72550000000000003</v>
      </c>
      <c r="O557" s="44">
        <v>0.71709999999999996</v>
      </c>
      <c r="P557" s="45">
        <v>0.56140000000000001</v>
      </c>
    </row>
    <row r="558" spans="3:16">
      <c r="C558" s="42"/>
      <c r="D558" s="43">
        <v>21</v>
      </c>
      <c r="E558" s="44">
        <v>0.19109999999999999</v>
      </c>
      <c r="F558" s="44">
        <v>0.18429999999999999</v>
      </c>
      <c r="G558" s="44">
        <v>0.20780000000000001</v>
      </c>
      <c r="H558" s="44">
        <v>0.18049999999999999</v>
      </c>
      <c r="I558" s="44">
        <v>0.40629999999999999</v>
      </c>
      <c r="J558" s="44">
        <v>0.70789999999999997</v>
      </c>
      <c r="K558" s="44">
        <v>0.3836</v>
      </c>
      <c r="L558" s="44">
        <v>0.7177</v>
      </c>
      <c r="M558" s="44">
        <v>0.6825</v>
      </c>
      <c r="N558" s="44">
        <v>0.71389999999999998</v>
      </c>
      <c r="O558" s="44">
        <v>0.71819999999999995</v>
      </c>
      <c r="P558" s="45">
        <v>0.5514</v>
      </c>
    </row>
    <row r="559" spans="3:16">
      <c r="C559" s="42"/>
      <c r="D559" s="43">
        <v>22</v>
      </c>
      <c r="E559" s="44">
        <v>0.18679999999999999</v>
      </c>
      <c r="F559" s="44">
        <v>0.18459999999999999</v>
      </c>
      <c r="G559" s="44">
        <v>0.21329999999999999</v>
      </c>
      <c r="H559" s="44">
        <v>0.18859999999999999</v>
      </c>
      <c r="I559" s="44">
        <v>0.37759999999999999</v>
      </c>
      <c r="J559" s="44">
        <v>0.70589999999999997</v>
      </c>
      <c r="K559" s="44">
        <v>0.38219999999999998</v>
      </c>
      <c r="L559" s="44">
        <v>0.72689999999999999</v>
      </c>
      <c r="M559" s="44">
        <v>0.68169999999999997</v>
      </c>
      <c r="N559" s="44">
        <v>0.72550000000000003</v>
      </c>
      <c r="O559" s="44">
        <v>0.72889999999999999</v>
      </c>
      <c r="P559" s="45">
        <v>0.55249999999999999</v>
      </c>
    </row>
    <row r="560" spans="3:16">
      <c r="C560" s="42"/>
      <c r="D560" s="43">
        <v>23</v>
      </c>
      <c r="E560" s="44">
        <v>0.1817</v>
      </c>
      <c r="F560" s="44">
        <v>0.192</v>
      </c>
      <c r="G560" s="44">
        <v>0.2205</v>
      </c>
      <c r="H560" s="44">
        <v>0.1993</v>
      </c>
      <c r="I560" s="44">
        <v>0.39600000000000002</v>
      </c>
      <c r="J560" s="44">
        <v>0.72299999999999998</v>
      </c>
      <c r="K560" s="44">
        <v>0.40139999999999998</v>
      </c>
      <c r="L560" s="44">
        <v>0.75090000000000001</v>
      </c>
      <c r="M560" s="44">
        <v>0.69750000000000001</v>
      </c>
      <c r="N560" s="44">
        <v>0.72699999999999998</v>
      </c>
      <c r="O560" s="44">
        <v>0.73819999999999997</v>
      </c>
      <c r="P560" s="45">
        <v>0.5504</v>
      </c>
    </row>
    <row r="561" spans="3:16" ht="15.75" thickBot="1">
      <c r="C561" s="46"/>
      <c r="D561" s="47">
        <v>24</v>
      </c>
      <c r="E561" s="48">
        <v>0.19159999999999999</v>
      </c>
      <c r="F561" s="48">
        <v>0.20569999999999999</v>
      </c>
      <c r="G561" s="48">
        <v>0.2359</v>
      </c>
      <c r="H561" s="48">
        <v>0.21479999999999999</v>
      </c>
      <c r="I561" s="48">
        <v>0.43090000000000001</v>
      </c>
      <c r="J561" s="48">
        <v>0.75570000000000004</v>
      </c>
      <c r="K561" s="48">
        <v>0.43409999999999999</v>
      </c>
      <c r="L561" s="48">
        <v>0.76090000000000002</v>
      </c>
      <c r="M561" s="48">
        <v>0.71919999999999995</v>
      </c>
      <c r="N561" s="48">
        <v>0.749</v>
      </c>
      <c r="O561" s="48">
        <v>0.74009999999999998</v>
      </c>
      <c r="P561" s="49">
        <v>0.55769999999999997</v>
      </c>
    </row>
    <row r="562" spans="3:16" ht="15.75" thickTop="1">
      <c r="C562" s="50">
        <v>22</v>
      </c>
      <c r="D562" s="51">
        <v>1</v>
      </c>
      <c r="E562" s="52">
        <v>0.2079</v>
      </c>
      <c r="F562" s="52">
        <v>0.22159999999999999</v>
      </c>
      <c r="G562" s="52">
        <v>0.25190000000000001</v>
      </c>
      <c r="H562" s="52">
        <v>0.22500000000000001</v>
      </c>
      <c r="I562" s="52">
        <v>0.49509999999999998</v>
      </c>
      <c r="J562" s="52">
        <v>0.72770000000000001</v>
      </c>
      <c r="K562" s="52">
        <v>0.46439999999999998</v>
      </c>
      <c r="L562" s="52">
        <v>0.755</v>
      </c>
      <c r="M562" s="52">
        <v>0.73260000000000003</v>
      </c>
      <c r="N562" s="52">
        <v>0.74990000000000001</v>
      </c>
      <c r="O562" s="52">
        <v>0.73819999999999997</v>
      </c>
      <c r="P562" s="53">
        <v>0.56389999999999996</v>
      </c>
    </row>
    <row r="563" spans="3:16">
      <c r="C563" s="42"/>
      <c r="D563" s="43">
        <v>2</v>
      </c>
      <c r="E563" s="44">
        <v>0.22109999999999999</v>
      </c>
      <c r="F563" s="44">
        <v>0.23430000000000001</v>
      </c>
      <c r="G563" s="44">
        <v>0.26500000000000001</v>
      </c>
      <c r="H563" s="44">
        <v>0.23280000000000001</v>
      </c>
      <c r="I563" s="44">
        <v>0.55979999999999996</v>
      </c>
      <c r="J563" s="44">
        <v>0.7208</v>
      </c>
      <c r="K563" s="44">
        <v>0.48570000000000002</v>
      </c>
      <c r="L563" s="44">
        <v>0.76290000000000002</v>
      </c>
      <c r="M563" s="44">
        <v>0.75439999999999996</v>
      </c>
      <c r="N563" s="44">
        <v>0.7742</v>
      </c>
      <c r="O563" s="44">
        <v>0.75429999999999997</v>
      </c>
      <c r="P563" s="45">
        <v>0.57489999999999997</v>
      </c>
    </row>
    <row r="564" spans="3:16">
      <c r="C564" s="42"/>
      <c r="D564" s="43">
        <v>3</v>
      </c>
      <c r="E564" s="44">
        <v>0.2316</v>
      </c>
      <c r="F564" s="44">
        <v>0.24079999999999999</v>
      </c>
      <c r="G564" s="44">
        <v>0.27379999999999999</v>
      </c>
      <c r="H564" s="44">
        <v>0.24030000000000001</v>
      </c>
      <c r="I564" s="44">
        <v>0.58240000000000003</v>
      </c>
      <c r="J564" s="44">
        <v>0.72640000000000005</v>
      </c>
      <c r="K564" s="44">
        <v>0.50370000000000004</v>
      </c>
      <c r="L564" s="44">
        <v>0.77049999999999996</v>
      </c>
      <c r="M564" s="44">
        <v>0.7621</v>
      </c>
      <c r="N564" s="44">
        <v>0.76770000000000005</v>
      </c>
      <c r="O564" s="44">
        <v>0.76359999999999995</v>
      </c>
      <c r="P564" s="45">
        <v>0.58209999999999995</v>
      </c>
    </row>
    <row r="565" spans="3:16">
      <c r="C565" s="42"/>
      <c r="D565" s="43">
        <v>4</v>
      </c>
      <c r="E565" s="44">
        <v>0.23730000000000001</v>
      </c>
      <c r="F565" s="44">
        <v>0.24579999999999999</v>
      </c>
      <c r="G565" s="44">
        <v>0.28539999999999999</v>
      </c>
      <c r="H565" s="44">
        <v>0.24540000000000001</v>
      </c>
      <c r="I565" s="44">
        <v>0.59289999999999998</v>
      </c>
      <c r="J565" s="44">
        <v>0.72819999999999996</v>
      </c>
      <c r="K565" s="44">
        <v>0.50790000000000002</v>
      </c>
      <c r="L565" s="44">
        <v>0.77549999999999997</v>
      </c>
      <c r="M565" s="44">
        <v>0.76439999999999997</v>
      </c>
      <c r="N565" s="44">
        <v>0.78129999999999999</v>
      </c>
      <c r="O565" s="44">
        <v>0.76839999999999997</v>
      </c>
      <c r="P565" s="45">
        <v>0.58560000000000001</v>
      </c>
    </row>
    <row r="566" spans="3:16">
      <c r="C566" s="42"/>
      <c r="D566" s="43">
        <v>5</v>
      </c>
      <c r="E566" s="44">
        <v>0.23569999999999999</v>
      </c>
      <c r="F566" s="44">
        <v>0.2455</v>
      </c>
      <c r="G566" s="44">
        <v>0.29270000000000002</v>
      </c>
      <c r="H566" s="44">
        <v>0.2424</v>
      </c>
      <c r="I566" s="44">
        <v>0.59489999999999998</v>
      </c>
      <c r="J566" s="44">
        <v>0.72829999999999995</v>
      </c>
      <c r="K566" s="44">
        <v>0.50119999999999998</v>
      </c>
      <c r="L566" s="44">
        <v>0.77729999999999999</v>
      </c>
      <c r="M566" s="44">
        <v>0.76349999999999996</v>
      </c>
      <c r="N566" s="44">
        <v>0.79430000000000001</v>
      </c>
      <c r="O566" s="44">
        <v>0.76870000000000005</v>
      </c>
      <c r="P566" s="45">
        <v>0.58699999999999997</v>
      </c>
    </row>
    <row r="567" spans="3:16">
      <c r="C567" s="42"/>
      <c r="D567" s="43">
        <v>6</v>
      </c>
      <c r="E567" s="44">
        <v>0.23069999999999999</v>
      </c>
      <c r="F567" s="44">
        <v>0.23730000000000001</v>
      </c>
      <c r="G567" s="44">
        <v>0.28970000000000001</v>
      </c>
      <c r="H567" s="44">
        <v>0.2341</v>
      </c>
      <c r="I567" s="44">
        <v>0.59309999999999996</v>
      </c>
      <c r="J567" s="44">
        <v>0.72219999999999995</v>
      </c>
      <c r="K567" s="44">
        <v>0.4834</v>
      </c>
      <c r="L567" s="44">
        <v>0.77280000000000004</v>
      </c>
      <c r="M567" s="44">
        <v>0.75780000000000003</v>
      </c>
      <c r="N567" s="44">
        <v>0.76990000000000003</v>
      </c>
      <c r="O567" s="44">
        <v>0.7611</v>
      </c>
      <c r="P567" s="45">
        <v>0.58299999999999996</v>
      </c>
    </row>
    <row r="568" spans="3:16">
      <c r="C568" s="42"/>
      <c r="D568" s="43">
        <v>7</v>
      </c>
      <c r="E568" s="44">
        <v>0.22289999999999999</v>
      </c>
      <c r="F568" s="44">
        <v>0.22800000000000001</v>
      </c>
      <c r="G568" s="44">
        <v>0.2676</v>
      </c>
      <c r="H568" s="44">
        <v>0.22090000000000001</v>
      </c>
      <c r="I568" s="44">
        <v>0.59060000000000001</v>
      </c>
      <c r="J568" s="44">
        <v>0.73199999999999998</v>
      </c>
      <c r="K568" s="44">
        <v>0.4582</v>
      </c>
      <c r="L568" s="44">
        <v>0.78669999999999995</v>
      </c>
      <c r="M568" s="44">
        <v>0.74560000000000004</v>
      </c>
      <c r="N568" s="44">
        <v>0.75309999999999999</v>
      </c>
      <c r="O568" s="44">
        <v>0.74980000000000002</v>
      </c>
      <c r="P568" s="45">
        <v>0.58130000000000004</v>
      </c>
    </row>
    <row r="569" spans="3:16">
      <c r="C569" s="42"/>
      <c r="D569" s="43">
        <v>8</v>
      </c>
      <c r="E569" s="44">
        <v>0.21240000000000001</v>
      </c>
      <c r="F569" s="44">
        <v>0.20599999999999999</v>
      </c>
      <c r="G569" s="44">
        <v>0.26300000000000001</v>
      </c>
      <c r="H569" s="44">
        <v>0.2056</v>
      </c>
      <c r="I569" s="44">
        <v>0.58809999999999996</v>
      </c>
      <c r="J569" s="44">
        <v>0.73370000000000002</v>
      </c>
      <c r="K569" s="44">
        <v>0.42580000000000001</v>
      </c>
      <c r="L569" s="44">
        <v>0.78400000000000003</v>
      </c>
      <c r="M569" s="44">
        <v>0.73429999999999995</v>
      </c>
      <c r="N569" s="44">
        <v>0.74829999999999997</v>
      </c>
      <c r="O569" s="44">
        <v>0.73270000000000002</v>
      </c>
      <c r="P569" s="45">
        <v>0.57189999999999996</v>
      </c>
    </row>
    <row r="570" spans="3:16">
      <c r="C570" s="42"/>
      <c r="D570" s="43">
        <v>9</v>
      </c>
      <c r="E570" s="44">
        <v>0.19389999999999999</v>
      </c>
      <c r="F570" s="44">
        <v>0.19070000000000001</v>
      </c>
      <c r="G570" s="44">
        <v>0.26690000000000003</v>
      </c>
      <c r="H570" s="44">
        <v>0.1825</v>
      </c>
      <c r="I570" s="44">
        <v>0.5454</v>
      </c>
      <c r="J570" s="44">
        <v>0.70799999999999996</v>
      </c>
      <c r="K570" s="44">
        <v>0.40110000000000001</v>
      </c>
      <c r="L570" s="44">
        <v>0.77</v>
      </c>
      <c r="M570" s="44">
        <v>0.73460000000000003</v>
      </c>
      <c r="N570" s="44">
        <v>0.73460000000000003</v>
      </c>
      <c r="O570" s="44">
        <v>0.74150000000000005</v>
      </c>
      <c r="P570" s="45">
        <v>0.56179999999999997</v>
      </c>
    </row>
    <row r="571" spans="3:16">
      <c r="C571" s="42"/>
      <c r="D571" s="43">
        <v>10</v>
      </c>
      <c r="E571" s="44">
        <v>0.18390000000000001</v>
      </c>
      <c r="F571" s="44">
        <v>0.19220000000000001</v>
      </c>
      <c r="G571" s="44">
        <v>0.28029999999999999</v>
      </c>
      <c r="H571" s="44">
        <v>0.17369999999999999</v>
      </c>
      <c r="I571" s="44">
        <v>0.52800000000000002</v>
      </c>
      <c r="J571" s="44">
        <v>0.69679999999999997</v>
      </c>
      <c r="K571" s="44">
        <v>0.38840000000000002</v>
      </c>
      <c r="L571" s="44">
        <v>0.75670000000000004</v>
      </c>
      <c r="M571" s="44">
        <v>0.72089999999999999</v>
      </c>
      <c r="N571" s="44">
        <v>0.72550000000000003</v>
      </c>
      <c r="O571" s="44">
        <v>0.72019999999999995</v>
      </c>
      <c r="P571" s="45">
        <v>0.56230000000000002</v>
      </c>
    </row>
    <row r="572" spans="3:16">
      <c r="C572" s="42"/>
      <c r="D572" s="43">
        <v>11</v>
      </c>
      <c r="E572" s="44">
        <v>0.1789</v>
      </c>
      <c r="F572" s="44">
        <v>0.22789999999999999</v>
      </c>
      <c r="G572" s="44">
        <v>0.32179999999999997</v>
      </c>
      <c r="H572" s="44">
        <v>0.16719999999999999</v>
      </c>
      <c r="I572" s="44">
        <v>0.51700000000000002</v>
      </c>
      <c r="J572" s="44">
        <v>0.69259999999999999</v>
      </c>
      <c r="K572" s="44">
        <v>0.38080000000000003</v>
      </c>
      <c r="L572" s="44">
        <v>0.74950000000000006</v>
      </c>
      <c r="M572" s="44">
        <v>0.71009999999999995</v>
      </c>
      <c r="N572" s="44">
        <v>0.70599999999999996</v>
      </c>
      <c r="O572" s="44">
        <v>0.70909999999999995</v>
      </c>
      <c r="P572" s="45">
        <v>0.56699999999999995</v>
      </c>
    </row>
    <row r="573" spans="3:16">
      <c r="C573" s="42"/>
      <c r="D573" s="43">
        <v>12</v>
      </c>
      <c r="E573" s="44">
        <v>0.1797</v>
      </c>
      <c r="F573" s="44">
        <v>0.28639999999999999</v>
      </c>
      <c r="G573" s="44">
        <v>0.33810000000000001</v>
      </c>
      <c r="H573" s="44">
        <v>0.1678</v>
      </c>
      <c r="I573" s="44">
        <v>0.51649999999999996</v>
      </c>
      <c r="J573" s="44">
        <v>0.69140000000000001</v>
      </c>
      <c r="K573" s="44">
        <v>0.38500000000000001</v>
      </c>
      <c r="L573" s="44">
        <v>0.75329999999999997</v>
      </c>
      <c r="M573" s="44">
        <v>0.70920000000000005</v>
      </c>
      <c r="N573" s="44">
        <v>0.7006</v>
      </c>
      <c r="O573" s="44">
        <v>0.71089999999999998</v>
      </c>
      <c r="P573" s="45">
        <v>0.56630000000000003</v>
      </c>
    </row>
    <row r="574" spans="3:16">
      <c r="C574" s="42"/>
      <c r="D574" s="43">
        <v>13</v>
      </c>
      <c r="E574" s="44">
        <v>0.1895</v>
      </c>
      <c r="F574" s="44">
        <v>0.31690000000000002</v>
      </c>
      <c r="G574" s="44">
        <v>0.36080000000000001</v>
      </c>
      <c r="H574" s="44">
        <v>0.1772</v>
      </c>
      <c r="I574" s="44">
        <v>0.52480000000000004</v>
      </c>
      <c r="J574" s="44">
        <v>0.70489999999999997</v>
      </c>
      <c r="K574" s="44">
        <v>0.39539999999999997</v>
      </c>
      <c r="L574" s="44">
        <v>0.75270000000000004</v>
      </c>
      <c r="M574" s="44">
        <v>0.71679999999999999</v>
      </c>
      <c r="N574" s="44">
        <v>0.70940000000000003</v>
      </c>
      <c r="O574" s="44">
        <v>0.72019999999999995</v>
      </c>
      <c r="P574" s="45">
        <v>0.56710000000000005</v>
      </c>
    </row>
    <row r="575" spans="3:16">
      <c r="C575" s="42"/>
      <c r="D575" s="43">
        <v>14</v>
      </c>
      <c r="E575" s="44">
        <v>0.19470000000000001</v>
      </c>
      <c r="F575" s="44">
        <v>0.3286</v>
      </c>
      <c r="G575" s="44">
        <v>0.38669999999999999</v>
      </c>
      <c r="H575" s="44">
        <v>0.183</v>
      </c>
      <c r="I575" s="44">
        <v>0.52710000000000001</v>
      </c>
      <c r="J575" s="44">
        <v>0.69799999999999995</v>
      </c>
      <c r="K575" s="44">
        <v>0.37259999999999999</v>
      </c>
      <c r="L575" s="44">
        <v>0.75009999999999999</v>
      </c>
      <c r="M575" s="44">
        <v>0.70730000000000004</v>
      </c>
      <c r="N575" s="44">
        <v>0.70540000000000003</v>
      </c>
      <c r="O575" s="44">
        <v>0.71299999999999997</v>
      </c>
      <c r="P575" s="45">
        <v>0.5625</v>
      </c>
    </row>
    <row r="576" spans="3:16">
      <c r="C576" s="42"/>
      <c r="D576" s="43">
        <v>15</v>
      </c>
      <c r="E576" s="44">
        <v>0.21679999999999999</v>
      </c>
      <c r="F576" s="44">
        <v>0.34150000000000003</v>
      </c>
      <c r="G576" s="44">
        <v>0.40239999999999998</v>
      </c>
      <c r="H576" s="44">
        <v>0.2258</v>
      </c>
      <c r="I576" s="44">
        <v>0.53129999999999999</v>
      </c>
      <c r="J576" s="44">
        <v>0.69350000000000001</v>
      </c>
      <c r="K576" s="44">
        <v>0.3543</v>
      </c>
      <c r="L576" s="44">
        <v>0.75090000000000001</v>
      </c>
      <c r="M576" s="44">
        <v>0.69930000000000003</v>
      </c>
      <c r="N576" s="44">
        <v>0.70540000000000003</v>
      </c>
      <c r="O576" s="44">
        <v>0.70440000000000003</v>
      </c>
      <c r="P576" s="45">
        <v>0.55569999999999997</v>
      </c>
    </row>
    <row r="577" spans="3:16">
      <c r="C577" s="42"/>
      <c r="D577" s="43">
        <v>16</v>
      </c>
      <c r="E577" s="44">
        <v>0.20169999999999999</v>
      </c>
      <c r="F577" s="44">
        <v>0.34229999999999999</v>
      </c>
      <c r="G577" s="44">
        <v>0.35670000000000002</v>
      </c>
      <c r="H577" s="44">
        <v>0.24440000000000001</v>
      </c>
      <c r="I577" s="44">
        <v>0.53080000000000005</v>
      </c>
      <c r="J577" s="44">
        <v>0.69140000000000001</v>
      </c>
      <c r="K577" s="44">
        <v>0.35859999999999997</v>
      </c>
      <c r="L577" s="44">
        <v>0.74870000000000003</v>
      </c>
      <c r="M577" s="44">
        <v>0.6976</v>
      </c>
      <c r="N577" s="44">
        <v>0.71579999999999999</v>
      </c>
      <c r="O577" s="44">
        <v>0.70409999999999995</v>
      </c>
      <c r="P577" s="45">
        <v>0.55610000000000004</v>
      </c>
    </row>
    <row r="578" spans="3:16">
      <c r="C578" s="42"/>
      <c r="D578" s="43">
        <v>17</v>
      </c>
      <c r="E578" s="44">
        <v>0.19189999999999999</v>
      </c>
      <c r="F578" s="44">
        <v>0.34329999999999999</v>
      </c>
      <c r="G578" s="44">
        <v>0.31940000000000002</v>
      </c>
      <c r="H578" s="44">
        <v>0.23719999999999999</v>
      </c>
      <c r="I578" s="44">
        <v>0.53139999999999998</v>
      </c>
      <c r="J578" s="44">
        <v>0.68920000000000003</v>
      </c>
      <c r="K578" s="44">
        <v>0.36130000000000001</v>
      </c>
      <c r="L578" s="44">
        <v>0.74480000000000002</v>
      </c>
      <c r="M578" s="44">
        <v>0.70099999999999996</v>
      </c>
      <c r="N578" s="44">
        <v>0.72109999999999996</v>
      </c>
      <c r="O578" s="44">
        <v>0.70630000000000004</v>
      </c>
      <c r="P578" s="45">
        <v>0.55979999999999996</v>
      </c>
    </row>
    <row r="579" spans="3:16">
      <c r="C579" s="42"/>
      <c r="D579" s="43">
        <v>18</v>
      </c>
      <c r="E579" s="44">
        <v>0.1777</v>
      </c>
      <c r="F579" s="44">
        <v>0.3135</v>
      </c>
      <c r="G579" s="44">
        <v>0.3226</v>
      </c>
      <c r="H579" s="44">
        <v>0.23980000000000001</v>
      </c>
      <c r="I579" s="44">
        <v>0.4924</v>
      </c>
      <c r="J579" s="44">
        <v>0.68559999999999999</v>
      </c>
      <c r="K579" s="44">
        <v>0.37840000000000001</v>
      </c>
      <c r="L579" s="44">
        <v>0.73060000000000003</v>
      </c>
      <c r="M579" s="44">
        <v>0.71319999999999995</v>
      </c>
      <c r="N579" s="44">
        <v>0.73019999999999996</v>
      </c>
      <c r="O579" s="44">
        <v>0.71799999999999997</v>
      </c>
      <c r="P579" s="45">
        <v>0.55940000000000001</v>
      </c>
    </row>
    <row r="580" spans="3:16">
      <c r="C580" s="42"/>
      <c r="D580" s="43">
        <v>19</v>
      </c>
      <c r="E580" s="44">
        <v>0.1694</v>
      </c>
      <c r="F580" s="44">
        <v>0.3337</v>
      </c>
      <c r="G580" s="44">
        <v>0.31919999999999998</v>
      </c>
      <c r="H580" s="44">
        <v>0.26279999999999998</v>
      </c>
      <c r="I580" s="44">
        <v>0.45490000000000003</v>
      </c>
      <c r="J580" s="44">
        <v>0.70009999999999994</v>
      </c>
      <c r="K580" s="44">
        <v>0.36799999999999999</v>
      </c>
      <c r="L580" s="44">
        <v>0.72589999999999999</v>
      </c>
      <c r="M580" s="44">
        <v>0.69789999999999996</v>
      </c>
      <c r="N580" s="44">
        <v>0.74350000000000005</v>
      </c>
      <c r="O580" s="44">
        <v>0.73419999999999996</v>
      </c>
      <c r="P580" s="45">
        <v>0.57540000000000002</v>
      </c>
    </row>
    <row r="581" spans="3:16">
      <c r="C581" s="42"/>
      <c r="D581" s="43">
        <v>20</v>
      </c>
      <c r="E581" s="44">
        <v>0.16750000000000001</v>
      </c>
      <c r="F581" s="44">
        <v>0.35449999999999998</v>
      </c>
      <c r="G581" s="44">
        <v>0.3105</v>
      </c>
      <c r="H581" s="44">
        <v>0.21640000000000001</v>
      </c>
      <c r="I581" s="44">
        <v>0.47470000000000001</v>
      </c>
      <c r="J581" s="44">
        <v>0.71309999999999996</v>
      </c>
      <c r="K581" s="44">
        <v>0.39750000000000002</v>
      </c>
      <c r="L581" s="44">
        <v>0.72950000000000004</v>
      </c>
      <c r="M581" s="44">
        <v>0.70079999999999998</v>
      </c>
      <c r="N581" s="44">
        <v>0.7198</v>
      </c>
      <c r="O581" s="44">
        <v>0.72340000000000004</v>
      </c>
      <c r="P581" s="45">
        <v>0.57440000000000002</v>
      </c>
    </row>
    <row r="582" spans="3:16">
      <c r="C582" s="42"/>
      <c r="D582" s="43">
        <v>21</v>
      </c>
      <c r="E582" s="44">
        <v>0.15110000000000001</v>
      </c>
      <c r="F582" s="44">
        <v>0.31740000000000002</v>
      </c>
      <c r="G582" s="44">
        <v>0.32190000000000002</v>
      </c>
      <c r="H582" s="44">
        <v>0.19350000000000001</v>
      </c>
      <c r="I582" s="44">
        <v>0.4819</v>
      </c>
      <c r="J582" s="44">
        <v>0.72560000000000002</v>
      </c>
      <c r="K582" s="44">
        <v>0.38900000000000001</v>
      </c>
      <c r="L582" s="44">
        <v>0.7319</v>
      </c>
      <c r="M582" s="44">
        <v>0.70860000000000001</v>
      </c>
      <c r="N582" s="44">
        <v>0.71109999999999995</v>
      </c>
      <c r="O582" s="44">
        <v>0.70479999999999998</v>
      </c>
      <c r="P582" s="45">
        <v>0.5645</v>
      </c>
    </row>
    <row r="583" spans="3:16">
      <c r="C583" s="42"/>
      <c r="D583" s="43">
        <v>22</v>
      </c>
      <c r="E583" s="44">
        <v>0.14610000000000001</v>
      </c>
      <c r="F583" s="44">
        <v>0.26500000000000001</v>
      </c>
      <c r="G583" s="44">
        <v>0.3155</v>
      </c>
      <c r="H583" s="44">
        <v>0.18329999999999999</v>
      </c>
      <c r="I583" s="44">
        <v>0.46889999999999998</v>
      </c>
      <c r="J583" s="44">
        <v>0.71940000000000004</v>
      </c>
      <c r="K583" s="44">
        <v>0.36969999999999997</v>
      </c>
      <c r="L583" s="44">
        <v>0.72799999999999998</v>
      </c>
      <c r="M583" s="44">
        <v>0.70669999999999999</v>
      </c>
      <c r="N583" s="44">
        <v>0.71889999999999998</v>
      </c>
      <c r="O583" s="44">
        <v>0.71220000000000006</v>
      </c>
      <c r="P583" s="45">
        <v>0.56789999999999996</v>
      </c>
    </row>
    <row r="584" spans="3:16">
      <c r="C584" s="42"/>
      <c r="D584" s="43">
        <v>23</v>
      </c>
      <c r="E584" s="44">
        <v>0.14499999999999999</v>
      </c>
      <c r="F584" s="44">
        <v>0.25900000000000001</v>
      </c>
      <c r="G584" s="44">
        <v>0.309</v>
      </c>
      <c r="H584" s="44">
        <v>0.18590000000000001</v>
      </c>
      <c r="I584" s="44">
        <v>0.496</v>
      </c>
      <c r="J584" s="44">
        <v>0.73850000000000005</v>
      </c>
      <c r="K584" s="44">
        <v>0.39129999999999998</v>
      </c>
      <c r="L584" s="44">
        <v>0.72450000000000003</v>
      </c>
      <c r="M584" s="44">
        <v>0.72</v>
      </c>
      <c r="N584" s="44">
        <v>0.71889999999999998</v>
      </c>
      <c r="O584" s="44">
        <v>0.70989999999999998</v>
      </c>
      <c r="P584" s="45">
        <v>0.56599999999999995</v>
      </c>
    </row>
    <row r="585" spans="3:16" ht="15.75" thickBot="1">
      <c r="C585" s="46"/>
      <c r="D585" s="47">
        <v>24</v>
      </c>
      <c r="E585" s="48">
        <v>0.14879999999999999</v>
      </c>
      <c r="F585" s="48">
        <v>0.255</v>
      </c>
      <c r="G585" s="48">
        <v>0.32290000000000002</v>
      </c>
      <c r="H585" s="48">
        <v>0.20530000000000001</v>
      </c>
      <c r="I585" s="48">
        <v>0.53720000000000001</v>
      </c>
      <c r="J585" s="48">
        <v>0.76580000000000004</v>
      </c>
      <c r="K585" s="48">
        <v>0.43</v>
      </c>
      <c r="L585" s="48">
        <v>0.74099999999999999</v>
      </c>
      <c r="M585" s="48">
        <v>0.74480000000000002</v>
      </c>
      <c r="N585" s="48">
        <v>0.73760000000000003</v>
      </c>
      <c r="O585" s="48">
        <v>0.73440000000000005</v>
      </c>
      <c r="P585" s="49">
        <v>0.57340000000000002</v>
      </c>
    </row>
    <row r="586" spans="3:16" ht="15.75" thickTop="1">
      <c r="C586" s="50">
        <v>23</v>
      </c>
      <c r="D586" s="51">
        <v>1</v>
      </c>
      <c r="E586" s="52">
        <v>0.16089999999999999</v>
      </c>
      <c r="F586" s="52">
        <v>0.2702</v>
      </c>
      <c r="G586" s="52">
        <v>0.3453</v>
      </c>
      <c r="H586" s="52">
        <v>0.22450000000000001</v>
      </c>
      <c r="I586" s="52">
        <v>0.55869999999999997</v>
      </c>
      <c r="J586" s="52">
        <v>0.75249999999999995</v>
      </c>
      <c r="K586" s="52">
        <v>0.46139999999999998</v>
      </c>
      <c r="L586" s="52">
        <v>0.75819999999999999</v>
      </c>
      <c r="M586" s="52">
        <v>0.73509999999999998</v>
      </c>
      <c r="N586" s="52">
        <v>0.7228</v>
      </c>
      <c r="O586" s="52">
        <v>0.74519999999999997</v>
      </c>
      <c r="P586" s="53">
        <v>0.57120000000000004</v>
      </c>
    </row>
    <row r="587" spans="3:16">
      <c r="C587" s="42"/>
      <c r="D587" s="43">
        <v>2</v>
      </c>
      <c r="E587" s="44">
        <v>0.1714</v>
      </c>
      <c r="F587" s="44">
        <v>0.2878</v>
      </c>
      <c r="G587" s="44">
        <v>0.36149999999999999</v>
      </c>
      <c r="H587" s="44">
        <v>0.23910000000000001</v>
      </c>
      <c r="I587" s="44">
        <v>0.58599999999999997</v>
      </c>
      <c r="J587" s="44">
        <v>0.7651</v>
      </c>
      <c r="K587" s="44">
        <v>0.48599999999999999</v>
      </c>
      <c r="L587" s="44">
        <v>0.76990000000000003</v>
      </c>
      <c r="M587" s="44">
        <v>0.746</v>
      </c>
      <c r="N587" s="44">
        <v>0.73499999999999999</v>
      </c>
      <c r="O587" s="44">
        <v>0.75119999999999998</v>
      </c>
      <c r="P587" s="45">
        <v>0.58220000000000005</v>
      </c>
    </row>
    <row r="588" spans="3:16">
      <c r="C588" s="42"/>
      <c r="D588" s="43">
        <v>3</v>
      </c>
      <c r="E588" s="44">
        <v>0.1787</v>
      </c>
      <c r="F588" s="44">
        <v>0.29039999999999999</v>
      </c>
      <c r="G588" s="44">
        <v>0.37059999999999998</v>
      </c>
      <c r="H588" s="44">
        <v>0.2596</v>
      </c>
      <c r="I588" s="44">
        <v>0.61180000000000001</v>
      </c>
      <c r="J588" s="44">
        <v>0.77249999999999996</v>
      </c>
      <c r="K588" s="44">
        <v>0.50060000000000004</v>
      </c>
      <c r="L588" s="44">
        <v>0.77529999999999999</v>
      </c>
      <c r="M588" s="44">
        <v>0.75439999999999996</v>
      </c>
      <c r="N588" s="44">
        <v>0.74809999999999999</v>
      </c>
      <c r="O588" s="44">
        <v>0.75880000000000003</v>
      </c>
      <c r="P588" s="45">
        <v>0.58960000000000001</v>
      </c>
    </row>
    <row r="589" spans="3:16">
      <c r="C589" s="42"/>
      <c r="D589" s="43">
        <v>4</v>
      </c>
      <c r="E589" s="44">
        <v>0.18279999999999999</v>
      </c>
      <c r="F589" s="44">
        <v>0.29449999999999998</v>
      </c>
      <c r="G589" s="44">
        <v>0.37469999999999998</v>
      </c>
      <c r="H589" s="44">
        <v>0.27879999999999999</v>
      </c>
      <c r="I589" s="44">
        <v>0.62719999999999998</v>
      </c>
      <c r="J589" s="44">
        <v>0.77410000000000001</v>
      </c>
      <c r="K589" s="44">
        <v>0.50639999999999996</v>
      </c>
      <c r="L589" s="44">
        <v>0.77359999999999995</v>
      </c>
      <c r="M589" s="44">
        <v>0.7571</v>
      </c>
      <c r="N589" s="44">
        <v>0.75609999999999999</v>
      </c>
      <c r="O589" s="44">
        <v>0.7621</v>
      </c>
      <c r="P589" s="45">
        <v>0.59230000000000005</v>
      </c>
    </row>
    <row r="590" spans="3:16">
      <c r="C590" s="42"/>
      <c r="D590" s="43">
        <v>5</v>
      </c>
      <c r="E590" s="44">
        <v>0.18429999999999999</v>
      </c>
      <c r="F590" s="44">
        <v>0.29399999999999998</v>
      </c>
      <c r="G590" s="44">
        <v>0.37309999999999999</v>
      </c>
      <c r="H590" s="44">
        <v>0.27179999999999999</v>
      </c>
      <c r="I590" s="44">
        <v>0.62760000000000005</v>
      </c>
      <c r="J590" s="44">
        <v>0.77229999999999999</v>
      </c>
      <c r="K590" s="44">
        <v>0.5</v>
      </c>
      <c r="L590" s="44">
        <v>0.76639999999999997</v>
      </c>
      <c r="M590" s="44">
        <v>0.75639999999999996</v>
      </c>
      <c r="N590" s="44">
        <v>0.75970000000000004</v>
      </c>
      <c r="O590" s="44">
        <v>0.75990000000000002</v>
      </c>
      <c r="P590" s="45">
        <v>0.59330000000000005</v>
      </c>
    </row>
    <row r="591" spans="3:16">
      <c r="C591" s="42"/>
      <c r="D591" s="43">
        <v>6</v>
      </c>
      <c r="E591" s="44">
        <v>0.18329999999999999</v>
      </c>
      <c r="F591" s="44">
        <v>0.28870000000000001</v>
      </c>
      <c r="G591" s="44">
        <v>0.36199999999999999</v>
      </c>
      <c r="H591" s="44">
        <v>0.25580000000000003</v>
      </c>
      <c r="I591" s="44">
        <v>0.622</v>
      </c>
      <c r="J591" s="44">
        <v>0.76319999999999999</v>
      </c>
      <c r="K591" s="44">
        <v>0.48370000000000002</v>
      </c>
      <c r="L591" s="44">
        <v>0.75439999999999996</v>
      </c>
      <c r="M591" s="44">
        <v>0.75149999999999995</v>
      </c>
      <c r="N591" s="44">
        <v>0.75690000000000002</v>
      </c>
      <c r="O591" s="44">
        <v>0.75219999999999998</v>
      </c>
      <c r="P591" s="45">
        <v>0.5897</v>
      </c>
    </row>
    <row r="592" spans="3:16">
      <c r="C592" s="42"/>
      <c r="D592" s="43">
        <v>7</v>
      </c>
      <c r="E592" s="44">
        <v>0.18310000000000001</v>
      </c>
      <c r="F592" s="44">
        <v>0.28239999999999998</v>
      </c>
      <c r="G592" s="44">
        <v>0.35099999999999998</v>
      </c>
      <c r="H592" s="44">
        <v>0.2437</v>
      </c>
      <c r="I592" s="44">
        <v>0.60619999999999996</v>
      </c>
      <c r="J592" s="44">
        <v>0.75890000000000002</v>
      </c>
      <c r="K592" s="44">
        <v>0.46129999999999999</v>
      </c>
      <c r="L592" s="44">
        <v>0.73640000000000005</v>
      </c>
      <c r="M592" s="44">
        <v>0.74250000000000005</v>
      </c>
      <c r="N592" s="44">
        <v>0.75719999999999998</v>
      </c>
      <c r="O592" s="44">
        <v>0.75119999999999998</v>
      </c>
      <c r="P592" s="45">
        <v>0.58819999999999995</v>
      </c>
    </row>
    <row r="593" spans="3:16">
      <c r="C593" s="42"/>
      <c r="D593" s="43">
        <v>8</v>
      </c>
      <c r="E593" s="44">
        <v>0.18629999999999999</v>
      </c>
      <c r="F593" s="44">
        <v>0.26960000000000001</v>
      </c>
      <c r="G593" s="44">
        <v>0.33079999999999998</v>
      </c>
      <c r="H593" s="44">
        <v>0.2379</v>
      </c>
      <c r="I593" s="44">
        <v>0.60650000000000004</v>
      </c>
      <c r="J593" s="44">
        <v>0.76519999999999999</v>
      </c>
      <c r="K593" s="44">
        <v>0.42580000000000001</v>
      </c>
      <c r="L593" s="44">
        <v>0.73160000000000003</v>
      </c>
      <c r="M593" s="44">
        <v>0.75560000000000005</v>
      </c>
      <c r="N593" s="44">
        <v>0.74680000000000002</v>
      </c>
      <c r="O593" s="44">
        <v>0.74390000000000001</v>
      </c>
      <c r="P593" s="45">
        <v>0.57879999999999998</v>
      </c>
    </row>
    <row r="594" spans="3:16">
      <c r="C594" s="42"/>
      <c r="D594" s="43">
        <v>9</v>
      </c>
      <c r="E594" s="44">
        <v>0.17519999999999999</v>
      </c>
      <c r="F594" s="44">
        <v>0.25559999999999999</v>
      </c>
      <c r="G594" s="44">
        <v>0.31059999999999999</v>
      </c>
      <c r="H594" s="44">
        <v>0.2195</v>
      </c>
      <c r="I594" s="44">
        <v>0.625</v>
      </c>
      <c r="J594" s="44">
        <v>0.73870000000000002</v>
      </c>
      <c r="K594" s="44">
        <v>0.39329999999999998</v>
      </c>
      <c r="L594" s="44">
        <v>0.73240000000000005</v>
      </c>
      <c r="M594" s="44">
        <v>0.72570000000000001</v>
      </c>
      <c r="N594" s="44">
        <v>0.72370000000000001</v>
      </c>
      <c r="O594" s="44">
        <v>0.73809999999999998</v>
      </c>
      <c r="P594" s="45">
        <v>0.56240000000000001</v>
      </c>
    </row>
    <row r="595" spans="3:16">
      <c r="C595" s="42"/>
      <c r="D595" s="43">
        <v>10</v>
      </c>
      <c r="E595" s="44">
        <v>0.16619999999999999</v>
      </c>
      <c r="F595" s="44">
        <v>0.32700000000000001</v>
      </c>
      <c r="G595" s="44">
        <v>0.33910000000000001</v>
      </c>
      <c r="H595" s="44">
        <v>0.21079999999999999</v>
      </c>
      <c r="I595" s="44">
        <v>0.58960000000000001</v>
      </c>
      <c r="J595" s="44">
        <v>0.72819999999999996</v>
      </c>
      <c r="K595" s="44">
        <v>0.3821</v>
      </c>
      <c r="L595" s="44">
        <v>0.72040000000000004</v>
      </c>
      <c r="M595" s="44">
        <v>0.7117</v>
      </c>
      <c r="N595" s="44">
        <v>0.72140000000000004</v>
      </c>
      <c r="O595" s="44">
        <v>0.71779999999999999</v>
      </c>
      <c r="P595" s="45">
        <v>0.55230000000000001</v>
      </c>
    </row>
    <row r="596" spans="3:16">
      <c r="C596" s="42"/>
      <c r="D596" s="43">
        <v>11</v>
      </c>
      <c r="E596" s="44">
        <v>0.16089999999999999</v>
      </c>
      <c r="F596" s="44">
        <v>0.36680000000000001</v>
      </c>
      <c r="G596" s="44">
        <v>0.3574</v>
      </c>
      <c r="H596" s="44">
        <v>0.20710000000000001</v>
      </c>
      <c r="I596" s="44">
        <v>0.55989999999999995</v>
      </c>
      <c r="J596" s="44">
        <v>0.7177</v>
      </c>
      <c r="K596" s="44">
        <v>0.37219999999999998</v>
      </c>
      <c r="L596" s="44">
        <v>0.71109999999999995</v>
      </c>
      <c r="M596" s="44">
        <v>0.68389999999999995</v>
      </c>
      <c r="N596" s="44">
        <v>0.70179999999999998</v>
      </c>
      <c r="O596" s="44">
        <v>0.71240000000000003</v>
      </c>
      <c r="P596" s="45">
        <v>0.54930000000000001</v>
      </c>
    </row>
    <row r="597" spans="3:16">
      <c r="C597" s="42"/>
      <c r="D597" s="43">
        <v>12</v>
      </c>
      <c r="E597" s="44">
        <v>0.16200000000000001</v>
      </c>
      <c r="F597" s="44">
        <v>0.37680000000000002</v>
      </c>
      <c r="G597" s="44">
        <v>0.38400000000000001</v>
      </c>
      <c r="H597" s="44">
        <v>0.20860000000000001</v>
      </c>
      <c r="I597" s="44">
        <v>0.55469999999999997</v>
      </c>
      <c r="J597" s="44">
        <v>0.72189999999999999</v>
      </c>
      <c r="K597" s="44">
        <v>0.38100000000000001</v>
      </c>
      <c r="L597" s="44">
        <v>0.70860000000000001</v>
      </c>
      <c r="M597" s="44">
        <v>0.68600000000000005</v>
      </c>
      <c r="N597" s="44">
        <v>0.70169999999999999</v>
      </c>
      <c r="O597" s="44">
        <v>0.70879999999999999</v>
      </c>
      <c r="P597" s="45">
        <v>0.55059999999999998</v>
      </c>
    </row>
    <row r="598" spans="3:16">
      <c r="C598" s="42"/>
      <c r="D598" s="43">
        <v>13</v>
      </c>
      <c r="E598" s="44">
        <v>0.16619999999999999</v>
      </c>
      <c r="F598" s="44">
        <v>0.36849999999999999</v>
      </c>
      <c r="G598" s="44">
        <v>0.42080000000000001</v>
      </c>
      <c r="H598" s="44">
        <v>0.2127</v>
      </c>
      <c r="I598" s="44">
        <v>0.55730000000000002</v>
      </c>
      <c r="J598" s="44">
        <v>0.73409999999999997</v>
      </c>
      <c r="K598" s="44">
        <v>0.39279999999999998</v>
      </c>
      <c r="L598" s="44">
        <v>0.71030000000000004</v>
      </c>
      <c r="M598" s="44">
        <v>0.67400000000000004</v>
      </c>
      <c r="N598" s="44">
        <v>0.71009999999999995</v>
      </c>
      <c r="O598" s="44">
        <v>0.7177</v>
      </c>
      <c r="P598" s="45">
        <v>0.55259999999999998</v>
      </c>
    </row>
    <row r="599" spans="3:16">
      <c r="C599" s="42"/>
      <c r="D599" s="43">
        <v>14</v>
      </c>
      <c r="E599" s="44">
        <v>0.1656</v>
      </c>
      <c r="F599" s="44">
        <v>0.36659999999999998</v>
      </c>
      <c r="G599" s="44">
        <v>0.4108</v>
      </c>
      <c r="H599" s="44">
        <v>0.1973</v>
      </c>
      <c r="I599" s="44">
        <v>0.55449999999999999</v>
      </c>
      <c r="J599" s="44">
        <v>0.72540000000000004</v>
      </c>
      <c r="K599" s="44">
        <v>0.38290000000000002</v>
      </c>
      <c r="L599" s="44">
        <v>0.69599999999999995</v>
      </c>
      <c r="M599" s="44">
        <v>0.63870000000000005</v>
      </c>
      <c r="N599" s="44">
        <v>0.72319999999999995</v>
      </c>
      <c r="O599" s="44">
        <v>0.71699999999999997</v>
      </c>
      <c r="P599" s="45">
        <v>0.55000000000000004</v>
      </c>
    </row>
    <row r="600" spans="3:16">
      <c r="C600" s="42"/>
      <c r="D600" s="43">
        <v>15</v>
      </c>
      <c r="E600" s="44">
        <v>0.16470000000000001</v>
      </c>
      <c r="F600" s="44">
        <v>0.36249999999999999</v>
      </c>
      <c r="G600" s="44">
        <v>0.4103</v>
      </c>
      <c r="H600" s="44">
        <v>0.1951</v>
      </c>
      <c r="I600" s="44">
        <v>0.55900000000000005</v>
      </c>
      <c r="J600" s="44">
        <v>0.72119999999999995</v>
      </c>
      <c r="K600" s="44">
        <v>0.37780000000000002</v>
      </c>
      <c r="L600" s="44">
        <v>0.70189999999999997</v>
      </c>
      <c r="M600" s="44">
        <v>0.6724</v>
      </c>
      <c r="N600" s="44">
        <v>0.72729999999999995</v>
      </c>
      <c r="O600" s="44">
        <v>0.70909999999999995</v>
      </c>
      <c r="P600" s="45">
        <v>0.54630000000000001</v>
      </c>
    </row>
    <row r="601" spans="3:16">
      <c r="C601" s="42"/>
      <c r="D601" s="43">
        <v>16</v>
      </c>
      <c r="E601" s="44">
        <v>0.16020000000000001</v>
      </c>
      <c r="F601" s="44">
        <v>0.36680000000000001</v>
      </c>
      <c r="G601" s="44">
        <v>0.41560000000000002</v>
      </c>
      <c r="H601" s="44">
        <v>0.2046</v>
      </c>
      <c r="I601" s="44">
        <v>0.55720000000000003</v>
      </c>
      <c r="J601" s="44">
        <v>0.7208</v>
      </c>
      <c r="K601" s="44">
        <v>0.37309999999999999</v>
      </c>
      <c r="L601" s="44">
        <v>0.70089999999999997</v>
      </c>
      <c r="M601" s="44">
        <v>0.67290000000000005</v>
      </c>
      <c r="N601" s="44">
        <v>0.73009999999999997</v>
      </c>
      <c r="O601" s="44">
        <v>0.70909999999999995</v>
      </c>
      <c r="P601" s="45">
        <v>0.54549999999999998</v>
      </c>
    </row>
    <row r="602" spans="3:16">
      <c r="C602" s="42"/>
      <c r="D602" s="43">
        <v>17</v>
      </c>
      <c r="E602" s="44">
        <v>0.15659999999999999</v>
      </c>
      <c r="F602" s="44">
        <v>0.36649999999999999</v>
      </c>
      <c r="G602" s="44">
        <v>0.40970000000000001</v>
      </c>
      <c r="H602" s="44">
        <v>0.21329999999999999</v>
      </c>
      <c r="I602" s="44">
        <v>0.54490000000000005</v>
      </c>
      <c r="J602" s="44">
        <v>0.71870000000000001</v>
      </c>
      <c r="K602" s="44">
        <v>0.37959999999999999</v>
      </c>
      <c r="L602" s="44">
        <v>0.70120000000000005</v>
      </c>
      <c r="M602" s="44">
        <v>0.6744</v>
      </c>
      <c r="N602" s="44">
        <v>0.72840000000000005</v>
      </c>
      <c r="O602" s="44">
        <v>0.70730000000000004</v>
      </c>
      <c r="P602" s="45">
        <v>0.54710000000000003</v>
      </c>
    </row>
    <row r="603" spans="3:16">
      <c r="C603" s="42"/>
      <c r="D603" s="43">
        <v>18</v>
      </c>
      <c r="E603" s="44">
        <v>0.15659999999999999</v>
      </c>
      <c r="F603" s="44">
        <v>0.35730000000000001</v>
      </c>
      <c r="G603" s="44">
        <v>0.36359999999999998</v>
      </c>
      <c r="H603" s="44">
        <v>0.22159999999999999</v>
      </c>
      <c r="I603" s="44">
        <v>0.50539999999999996</v>
      </c>
      <c r="J603" s="44">
        <v>0.70979999999999999</v>
      </c>
      <c r="K603" s="44">
        <v>0.3821</v>
      </c>
      <c r="L603" s="44">
        <v>0.71179999999999999</v>
      </c>
      <c r="M603" s="44">
        <v>0.6845</v>
      </c>
      <c r="N603" s="44">
        <v>0.7278</v>
      </c>
      <c r="O603" s="44">
        <v>0.71740000000000004</v>
      </c>
      <c r="P603" s="45">
        <v>0.55069999999999997</v>
      </c>
    </row>
    <row r="604" spans="3:16">
      <c r="C604" s="42"/>
      <c r="D604" s="43">
        <v>19</v>
      </c>
      <c r="E604" s="44">
        <v>0.15709999999999999</v>
      </c>
      <c r="F604" s="44">
        <v>0.35649999999999998</v>
      </c>
      <c r="G604" s="44">
        <v>0.36499999999999999</v>
      </c>
      <c r="H604" s="44">
        <v>0.23980000000000001</v>
      </c>
      <c r="I604" s="44">
        <v>0.43469999999999998</v>
      </c>
      <c r="J604" s="44">
        <v>0.69940000000000002</v>
      </c>
      <c r="K604" s="44">
        <v>0.35659999999999997</v>
      </c>
      <c r="L604" s="44">
        <v>0.69530000000000003</v>
      </c>
      <c r="M604" s="44">
        <v>0.6714</v>
      </c>
      <c r="N604" s="44">
        <v>0.71360000000000001</v>
      </c>
      <c r="O604" s="44">
        <v>0.73409999999999997</v>
      </c>
      <c r="P604" s="45">
        <v>0.55879999999999996</v>
      </c>
    </row>
    <row r="605" spans="3:16">
      <c r="C605" s="42"/>
      <c r="D605" s="43">
        <v>20</v>
      </c>
      <c r="E605" s="44">
        <v>0.1484</v>
      </c>
      <c r="F605" s="44">
        <v>0.37319999999999998</v>
      </c>
      <c r="G605" s="44">
        <v>0.36969999999999997</v>
      </c>
      <c r="H605" s="44">
        <v>0.2268</v>
      </c>
      <c r="I605" s="44">
        <v>0.4491</v>
      </c>
      <c r="J605" s="44">
        <v>0.71040000000000003</v>
      </c>
      <c r="K605" s="44">
        <v>0.36649999999999999</v>
      </c>
      <c r="L605" s="44">
        <v>0.70240000000000002</v>
      </c>
      <c r="M605" s="44">
        <v>0.6825</v>
      </c>
      <c r="N605" s="44">
        <v>0.69769999999999999</v>
      </c>
      <c r="O605" s="44">
        <v>0.72550000000000003</v>
      </c>
      <c r="P605" s="45">
        <v>0.55830000000000002</v>
      </c>
    </row>
    <row r="606" spans="3:16">
      <c r="C606" s="42"/>
      <c r="D606" s="43">
        <v>21</v>
      </c>
      <c r="E606" s="44">
        <v>0.13780000000000001</v>
      </c>
      <c r="F606" s="44">
        <v>0.38529999999999998</v>
      </c>
      <c r="G606" s="44">
        <v>0.35270000000000001</v>
      </c>
      <c r="H606" s="44">
        <v>0.2215</v>
      </c>
      <c r="I606" s="44">
        <v>0.46629999999999999</v>
      </c>
      <c r="J606" s="44">
        <v>0.72389999999999999</v>
      </c>
      <c r="K606" s="44">
        <v>0.3876</v>
      </c>
      <c r="L606" s="44">
        <v>0.71309999999999996</v>
      </c>
      <c r="M606" s="44">
        <v>0.69159999999999999</v>
      </c>
      <c r="N606" s="44">
        <v>0.69599999999999995</v>
      </c>
      <c r="O606" s="44">
        <v>0.70320000000000005</v>
      </c>
      <c r="P606" s="45">
        <v>0.55320000000000003</v>
      </c>
    </row>
    <row r="607" spans="3:16">
      <c r="C607" s="42"/>
      <c r="D607" s="43">
        <v>22</v>
      </c>
      <c r="E607" s="44">
        <v>0.14510000000000001</v>
      </c>
      <c r="F607" s="44">
        <v>0.33589999999999998</v>
      </c>
      <c r="G607" s="44">
        <v>0.33889999999999998</v>
      </c>
      <c r="H607" s="44">
        <v>0.22819999999999999</v>
      </c>
      <c r="I607" s="44">
        <v>0.48020000000000002</v>
      </c>
      <c r="J607" s="44">
        <v>0.71970000000000001</v>
      </c>
      <c r="K607" s="44">
        <v>0.38159999999999999</v>
      </c>
      <c r="L607" s="44">
        <v>0.71589999999999998</v>
      </c>
      <c r="M607" s="44">
        <v>0.69159999999999999</v>
      </c>
      <c r="N607" s="44">
        <v>0.69889999999999997</v>
      </c>
      <c r="O607" s="44">
        <v>0.70879999999999999</v>
      </c>
      <c r="P607" s="45">
        <v>0.55359999999999998</v>
      </c>
    </row>
    <row r="608" spans="3:16">
      <c r="C608" s="42"/>
      <c r="D608" s="43">
        <v>23</v>
      </c>
      <c r="E608" s="44">
        <v>0.15359999999999999</v>
      </c>
      <c r="F608" s="44">
        <v>0.30570000000000003</v>
      </c>
      <c r="G608" s="44">
        <v>0.31230000000000002</v>
      </c>
      <c r="H608" s="44">
        <v>0.22770000000000001</v>
      </c>
      <c r="I608" s="44">
        <v>0.48649999999999999</v>
      </c>
      <c r="J608" s="44">
        <v>0.73770000000000002</v>
      </c>
      <c r="K608" s="44">
        <v>0.3982</v>
      </c>
      <c r="L608" s="44">
        <v>0.72750000000000004</v>
      </c>
      <c r="M608" s="44">
        <v>0.70679999999999998</v>
      </c>
      <c r="N608" s="44">
        <v>0.71389999999999998</v>
      </c>
      <c r="O608" s="44">
        <v>0.71389999999999998</v>
      </c>
      <c r="P608" s="45">
        <v>0.55259999999999998</v>
      </c>
    </row>
    <row r="609" spans="3:16" ht="15.75" thickBot="1">
      <c r="C609" s="46"/>
      <c r="D609" s="47">
        <v>24</v>
      </c>
      <c r="E609" s="48">
        <v>0.1575</v>
      </c>
      <c r="F609" s="48">
        <v>0.30830000000000002</v>
      </c>
      <c r="G609" s="48">
        <v>0.32429999999999998</v>
      </c>
      <c r="H609" s="48">
        <v>0.23980000000000001</v>
      </c>
      <c r="I609" s="48">
        <v>0.51470000000000005</v>
      </c>
      <c r="J609" s="48">
        <v>0.75680000000000003</v>
      </c>
      <c r="K609" s="48">
        <v>0.43280000000000002</v>
      </c>
      <c r="L609" s="48">
        <v>0.73219999999999996</v>
      </c>
      <c r="M609" s="48">
        <v>0.73409999999999997</v>
      </c>
      <c r="N609" s="48">
        <v>0.73629999999999995</v>
      </c>
      <c r="O609" s="48">
        <v>0.74329999999999996</v>
      </c>
      <c r="P609" s="49">
        <v>0.56069999999999998</v>
      </c>
    </row>
    <row r="610" spans="3:16" ht="15.75" thickTop="1">
      <c r="C610" s="50">
        <v>24</v>
      </c>
      <c r="D610" s="51">
        <v>1</v>
      </c>
      <c r="E610" s="52">
        <v>0.1656</v>
      </c>
      <c r="F610" s="52">
        <v>0.32229999999999998</v>
      </c>
      <c r="G610" s="52">
        <v>0.33410000000000001</v>
      </c>
      <c r="H610" s="52">
        <v>0.24529999999999999</v>
      </c>
      <c r="I610" s="52">
        <v>0.55049999999999999</v>
      </c>
      <c r="J610" s="52">
        <v>0.74709999999999999</v>
      </c>
      <c r="K610" s="52">
        <v>0.43340000000000001</v>
      </c>
      <c r="L610" s="52">
        <v>0.73360000000000003</v>
      </c>
      <c r="M610" s="52">
        <v>0.72189999999999999</v>
      </c>
      <c r="N610" s="52">
        <v>0.74680000000000002</v>
      </c>
      <c r="O610" s="52">
        <v>0.74890000000000001</v>
      </c>
      <c r="P610" s="53">
        <v>0.57299999999999995</v>
      </c>
    </row>
    <row r="611" spans="3:16">
      <c r="C611" s="42"/>
      <c r="D611" s="43">
        <v>2</v>
      </c>
      <c r="E611" s="44">
        <v>0.17710000000000001</v>
      </c>
      <c r="F611" s="44">
        <v>0.33379999999999999</v>
      </c>
      <c r="G611" s="44">
        <v>0.36220000000000002</v>
      </c>
      <c r="H611" s="44">
        <v>0.25459999999999999</v>
      </c>
      <c r="I611" s="44">
        <v>0.58020000000000005</v>
      </c>
      <c r="J611" s="44">
        <v>0.77090000000000003</v>
      </c>
      <c r="K611" s="44">
        <v>0.43659999999999999</v>
      </c>
      <c r="L611" s="44">
        <v>0.74660000000000004</v>
      </c>
      <c r="M611" s="44">
        <v>0.73650000000000004</v>
      </c>
      <c r="N611" s="44">
        <v>0.77080000000000004</v>
      </c>
      <c r="O611" s="44">
        <v>0.74739999999999995</v>
      </c>
      <c r="P611" s="45">
        <v>0.5716</v>
      </c>
    </row>
    <row r="612" spans="3:16">
      <c r="C612" s="42"/>
      <c r="D612" s="43">
        <v>3</v>
      </c>
      <c r="E612" s="44">
        <v>0.20200000000000001</v>
      </c>
      <c r="F612" s="44">
        <v>0.34229999999999999</v>
      </c>
      <c r="G612" s="44">
        <v>0.35549999999999998</v>
      </c>
      <c r="H612" s="44">
        <v>0.26369999999999999</v>
      </c>
      <c r="I612" s="44">
        <v>0.5968</v>
      </c>
      <c r="J612" s="44">
        <v>0.78110000000000002</v>
      </c>
      <c r="K612" s="44">
        <v>0.4501</v>
      </c>
      <c r="L612" s="44">
        <v>0.753</v>
      </c>
      <c r="M612" s="44">
        <v>0.74550000000000005</v>
      </c>
      <c r="N612" s="44">
        <v>0.78610000000000002</v>
      </c>
      <c r="O612" s="44">
        <v>0.75339999999999996</v>
      </c>
      <c r="P612" s="45">
        <v>0.57709999999999995</v>
      </c>
    </row>
    <row r="613" spans="3:16">
      <c r="C613" s="42"/>
      <c r="D613" s="43">
        <v>4</v>
      </c>
      <c r="E613" s="44">
        <v>0.22439999999999999</v>
      </c>
      <c r="F613" s="44">
        <v>0.3448</v>
      </c>
      <c r="G613" s="44">
        <v>0.34549999999999997</v>
      </c>
      <c r="H613" s="44">
        <v>0.27110000000000001</v>
      </c>
      <c r="I613" s="44">
        <v>0.59470000000000001</v>
      </c>
      <c r="J613" s="44">
        <v>0.78800000000000003</v>
      </c>
      <c r="K613" s="44">
        <v>0.45850000000000002</v>
      </c>
      <c r="L613" s="44">
        <v>0.75590000000000002</v>
      </c>
      <c r="M613" s="44">
        <v>0.749</v>
      </c>
      <c r="N613" s="44">
        <v>0.79579999999999995</v>
      </c>
      <c r="O613" s="44">
        <v>0.75629999999999997</v>
      </c>
      <c r="P613" s="45">
        <v>0.5827</v>
      </c>
    </row>
    <row r="614" spans="3:16">
      <c r="C614" s="42"/>
      <c r="D614" s="43">
        <v>5</v>
      </c>
      <c r="E614" s="44">
        <v>0.24</v>
      </c>
      <c r="F614" s="44">
        <v>0.34300000000000003</v>
      </c>
      <c r="G614" s="44">
        <v>0.3453</v>
      </c>
      <c r="H614" s="44">
        <v>0.27250000000000002</v>
      </c>
      <c r="I614" s="44">
        <v>0.5887</v>
      </c>
      <c r="J614" s="44">
        <v>0.78720000000000001</v>
      </c>
      <c r="K614" s="44">
        <v>0.45800000000000002</v>
      </c>
      <c r="L614" s="44">
        <v>0.75570000000000004</v>
      </c>
      <c r="M614" s="44">
        <v>0.75170000000000003</v>
      </c>
      <c r="N614" s="44">
        <v>0.80179999999999996</v>
      </c>
      <c r="O614" s="44">
        <v>0.75619999999999998</v>
      </c>
      <c r="P614" s="45">
        <v>0.58499999999999996</v>
      </c>
    </row>
    <row r="615" spans="3:16">
      <c r="C615" s="42"/>
      <c r="D615" s="43">
        <v>6</v>
      </c>
      <c r="E615" s="44">
        <v>0.26519999999999999</v>
      </c>
      <c r="F615" s="44">
        <v>0.33500000000000002</v>
      </c>
      <c r="G615" s="44">
        <v>0.33479999999999999</v>
      </c>
      <c r="H615" s="44">
        <v>0.27379999999999999</v>
      </c>
      <c r="I615" s="44">
        <v>0.56100000000000005</v>
      </c>
      <c r="J615" s="44">
        <v>0.7772</v>
      </c>
      <c r="K615" s="44">
        <v>0.4551</v>
      </c>
      <c r="L615" s="44">
        <v>0.74870000000000003</v>
      </c>
      <c r="M615" s="44">
        <v>0.75829999999999997</v>
      </c>
      <c r="N615" s="44">
        <v>0.80320000000000003</v>
      </c>
      <c r="O615" s="44">
        <v>0.74909999999999999</v>
      </c>
      <c r="P615" s="45">
        <v>0.58499999999999996</v>
      </c>
    </row>
    <row r="616" spans="3:16">
      <c r="C616" s="42"/>
      <c r="D616" s="43">
        <v>7</v>
      </c>
      <c r="E616" s="44">
        <v>0.2727</v>
      </c>
      <c r="F616" s="44">
        <v>0.32850000000000001</v>
      </c>
      <c r="G616" s="44">
        <v>0.32269999999999999</v>
      </c>
      <c r="H616" s="44">
        <v>0.27589999999999998</v>
      </c>
      <c r="I616" s="44">
        <v>0.51900000000000002</v>
      </c>
      <c r="J616" s="44">
        <v>0.76029999999999998</v>
      </c>
      <c r="K616" s="44">
        <v>0.45119999999999999</v>
      </c>
      <c r="L616" s="44">
        <v>0.73329999999999995</v>
      </c>
      <c r="M616" s="44">
        <v>0.74839999999999995</v>
      </c>
      <c r="N616" s="44">
        <v>0.8115</v>
      </c>
      <c r="O616" s="44">
        <v>0.745</v>
      </c>
      <c r="P616" s="45">
        <v>0.58950000000000002</v>
      </c>
    </row>
    <row r="617" spans="3:16">
      <c r="C617" s="42"/>
      <c r="D617" s="43">
        <v>8</v>
      </c>
      <c r="E617" s="44">
        <v>0.28289999999999998</v>
      </c>
      <c r="F617" s="44">
        <v>0.30649999999999999</v>
      </c>
      <c r="G617" s="44">
        <v>0.30299999999999999</v>
      </c>
      <c r="H617" s="44">
        <v>0.26</v>
      </c>
      <c r="I617" s="44">
        <v>0.49890000000000001</v>
      </c>
      <c r="J617" s="44">
        <v>0.76129999999999998</v>
      </c>
      <c r="K617" s="44">
        <v>0.43</v>
      </c>
      <c r="L617" s="44">
        <v>0.73929999999999996</v>
      </c>
      <c r="M617" s="44">
        <v>0.73629999999999995</v>
      </c>
      <c r="N617" s="44">
        <v>0.75690000000000002</v>
      </c>
      <c r="O617" s="44">
        <v>0.73939999999999995</v>
      </c>
      <c r="P617" s="45">
        <v>0.58550000000000002</v>
      </c>
    </row>
    <row r="618" spans="3:16">
      <c r="C618" s="42"/>
      <c r="D618" s="43">
        <v>9</v>
      </c>
      <c r="E618" s="44">
        <v>0.27239999999999998</v>
      </c>
      <c r="F618" s="44">
        <v>0.28370000000000001</v>
      </c>
      <c r="G618" s="44">
        <v>0.28870000000000001</v>
      </c>
      <c r="H618" s="44">
        <v>0.2402</v>
      </c>
      <c r="I618" s="44">
        <v>0.45440000000000003</v>
      </c>
      <c r="J618" s="44">
        <v>0.76160000000000005</v>
      </c>
      <c r="K618" s="44">
        <v>0.40110000000000001</v>
      </c>
      <c r="L618" s="44">
        <v>0.7298</v>
      </c>
      <c r="M618" s="44">
        <v>0.74229999999999996</v>
      </c>
      <c r="N618" s="44">
        <v>0.73340000000000005</v>
      </c>
      <c r="O618" s="44">
        <v>0.73270000000000002</v>
      </c>
      <c r="P618" s="45">
        <v>0.57269999999999999</v>
      </c>
    </row>
    <row r="619" spans="3:16">
      <c r="C619" s="42"/>
      <c r="D619" s="43">
        <v>10</v>
      </c>
      <c r="E619" s="44">
        <v>0.25659999999999999</v>
      </c>
      <c r="F619" s="44">
        <v>0.36499999999999999</v>
      </c>
      <c r="G619" s="44">
        <v>0.30959999999999999</v>
      </c>
      <c r="H619" s="44">
        <v>0.23019999999999999</v>
      </c>
      <c r="I619" s="44">
        <v>0.43640000000000001</v>
      </c>
      <c r="J619" s="44">
        <v>0.74860000000000004</v>
      </c>
      <c r="K619" s="44">
        <v>0.38319999999999999</v>
      </c>
      <c r="L619" s="44">
        <v>0.71519999999999995</v>
      </c>
      <c r="M619" s="44">
        <v>0.73019999999999996</v>
      </c>
      <c r="N619" s="44">
        <v>0.71789999999999998</v>
      </c>
      <c r="O619" s="44">
        <v>0.71379999999999999</v>
      </c>
      <c r="P619" s="45">
        <v>0.56630000000000003</v>
      </c>
    </row>
    <row r="620" spans="3:16">
      <c r="C620" s="42"/>
      <c r="D620" s="43">
        <v>11</v>
      </c>
      <c r="E620" s="44">
        <v>0.22789999999999999</v>
      </c>
      <c r="F620" s="44">
        <v>0.41310000000000002</v>
      </c>
      <c r="G620" s="44">
        <v>0.30020000000000002</v>
      </c>
      <c r="H620" s="44">
        <v>0.22489999999999999</v>
      </c>
      <c r="I620" s="44">
        <v>0.42359999999999998</v>
      </c>
      <c r="J620" s="44">
        <v>0.74129999999999996</v>
      </c>
      <c r="K620" s="44">
        <v>0.37840000000000001</v>
      </c>
      <c r="L620" s="44">
        <v>0.66579999999999995</v>
      </c>
      <c r="M620" s="44">
        <v>0.71430000000000005</v>
      </c>
      <c r="N620" s="44">
        <v>0.71230000000000004</v>
      </c>
      <c r="O620" s="44">
        <v>0.70550000000000002</v>
      </c>
      <c r="P620" s="45">
        <v>0.56369999999999998</v>
      </c>
    </row>
    <row r="621" spans="3:16">
      <c r="C621" s="42"/>
      <c r="D621" s="43">
        <v>12</v>
      </c>
      <c r="E621" s="44">
        <v>0.22520000000000001</v>
      </c>
      <c r="F621" s="44">
        <v>0.4199</v>
      </c>
      <c r="G621" s="44">
        <v>0.29930000000000001</v>
      </c>
      <c r="H621" s="44">
        <v>0.2268</v>
      </c>
      <c r="I621" s="44">
        <v>0.42270000000000002</v>
      </c>
      <c r="J621" s="44">
        <v>0.74060000000000004</v>
      </c>
      <c r="K621" s="44">
        <v>0.38109999999999999</v>
      </c>
      <c r="L621" s="44">
        <v>0.69679999999999997</v>
      </c>
      <c r="M621" s="44">
        <v>0.71599999999999997</v>
      </c>
      <c r="N621" s="44">
        <v>0.71950000000000003</v>
      </c>
      <c r="O621" s="44">
        <v>0.70609999999999995</v>
      </c>
      <c r="P621" s="45">
        <v>0.56510000000000005</v>
      </c>
    </row>
    <row r="622" spans="3:16">
      <c r="C622" s="42"/>
      <c r="D622" s="43">
        <v>13</v>
      </c>
      <c r="E622" s="44">
        <v>0.22209999999999999</v>
      </c>
      <c r="F622" s="44">
        <v>0.40229999999999999</v>
      </c>
      <c r="G622" s="44">
        <v>0.31280000000000002</v>
      </c>
      <c r="H622" s="44">
        <v>0.23230000000000001</v>
      </c>
      <c r="I622" s="44">
        <v>0.43469999999999998</v>
      </c>
      <c r="J622" s="44">
        <v>0.74919999999999998</v>
      </c>
      <c r="K622" s="44">
        <v>0.38629999999999998</v>
      </c>
      <c r="L622" s="44">
        <v>0.71879999999999999</v>
      </c>
      <c r="M622" s="44">
        <v>0.73170000000000002</v>
      </c>
      <c r="N622" s="44">
        <v>0.71650000000000003</v>
      </c>
      <c r="O622" s="44">
        <v>0.71619999999999995</v>
      </c>
      <c r="P622" s="45">
        <v>0.5696</v>
      </c>
    </row>
    <row r="623" spans="3:16">
      <c r="C623" s="42"/>
      <c r="D623" s="43">
        <v>14</v>
      </c>
      <c r="E623" s="44">
        <v>0.22320000000000001</v>
      </c>
      <c r="F623" s="44">
        <v>0.4118</v>
      </c>
      <c r="G623" s="44">
        <v>0.32200000000000001</v>
      </c>
      <c r="H623" s="44">
        <v>0.2341</v>
      </c>
      <c r="I623" s="44">
        <v>0.42680000000000001</v>
      </c>
      <c r="J623" s="44">
        <v>0.74219999999999997</v>
      </c>
      <c r="K623" s="44">
        <v>0.38690000000000002</v>
      </c>
      <c r="L623" s="44">
        <v>0.7117</v>
      </c>
      <c r="M623" s="44">
        <v>0.72450000000000003</v>
      </c>
      <c r="N623" s="44">
        <v>0.71409999999999996</v>
      </c>
      <c r="O623" s="44">
        <v>0.7097</v>
      </c>
      <c r="P623" s="45">
        <v>0.57230000000000003</v>
      </c>
    </row>
    <row r="624" spans="3:16">
      <c r="C624" s="42"/>
      <c r="D624" s="43">
        <v>15</v>
      </c>
      <c r="E624" s="44">
        <v>0.22409999999999999</v>
      </c>
      <c r="F624" s="44">
        <v>0.4133</v>
      </c>
      <c r="G624" s="44">
        <v>0.3422</v>
      </c>
      <c r="H624" s="44">
        <v>0.23530000000000001</v>
      </c>
      <c r="I624" s="44">
        <v>0.41770000000000002</v>
      </c>
      <c r="J624" s="44">
        <v>0.73619999999999997</v>
      </c>
      <c r="K624" s="44">
        <v>0.38890000000000002</v>
      </c>
      <c r="L624" s="44">
        <v>0.70369999999999999</v>
      </c>
      <c r="M624" s="44">
        <v>0.71279999999999999</v>
      </c>
      <c r="N624" s="44">
        <v>0.71989999999999998</v>
      </c>
      <c r="O624" s="44">
        <v>0.70089999999999997</v>
      </c>
      <c r="P624" s="45">
        <v>0.57410000000000005</v>
      </c>
    </row>
    <row r="625" spans="3:16">
      <c r="C625" s="42"/>
      <c r="D625" s="43">
        <v>16</v>
      </c>
      <c r="E625" s="44">
        <v>0.22409999999999999</v>
      </c>
      <c r="F625" s="44">
        <v>0.41620000000000001</v>
      </c>
      <c r="G625" s="44">
        <v>0.32250000000000001</v>
      </c>
      <c r="H625" s="44">
        <v>0.2382</v>
      </c>
      <c r="I625" s="44">
        <v>0.42320000000000002</v>
      </c>
      <c r="J625" s="44">
        <v>0.7369</v>
      </c>
      <c r="K625" s="44">
        <v>0.39560000000000001</v>
      </c>
      <c r="L625" s="44">
        <v>0.70440000000000003</v>
      </c>
      <c r="M625" s="44">
        <v>0.71719999999999995</v>
      </c>
      <c r="N625" s="44">
        <v>0.71630000000000005</v>
      </c>
      <c r="O625" s="44">
        <v>0.69779999999999998</v>
      </c>
      <c r="P625" s="45">
        <v>0.57179999999999997</v>
      </c>
    </row>
    <row r="626" spans="3:16">
      <c r="C626" s="42"/>
      <c r="D626" s="43">
        <v>17</v>
      </c>
      <c r="E626" s="44">
        <v>0.2225</v>
      </c>
      <c r="F626" s="44">
        <v>0.4163</v>
      </c>
      <c r="G626" s="44">
        <v>0.28689999999999999</v>
      </c>
      <c r="H626" s="44">
        <v>0.2389</v>
      </c>
      <c r="I626" s="44">
        <v>0.4199</v>
      </c>
      <c r="J626" s="44">
        <v>0.73970000000000002</v>
      </c>
      <c r="K626" s="44">
        <v>0.39589999999999997</v>
      </c>
      <c r="L626" s="44">
        <v>0.70840000000000003</v>
      </c>
      <c r="M626" s="44">
        <v>0.71509999999999996</v>
      </c>
      <c r="N626" s="44">
        <v>0.71909999999999996</v>
      </c>
      <c r="O626" s="44">
        <v>0.70040000000000002</v>
      </c>
      <c r="P626" s="45">
        <v>0.56540000000000001</v>
      </c>
    </row>
    <row r="627" spans="3:16">
      <c r="C627" s="42"/>
      <c r="D627" s="43">
        <v>18</v>
      </c>
      <c r="E627" s="44">
        <v>0.21890000000000001</v>
      </c>
      <c r="F627" s="44">
        <v>0.35089999999999999</v>
      </c>
      <c r="G627" s="44">
        <v>0.27860000000000001</v>
      </c>
      <c r="H627" s="44">
        <v>0.24759999999999999</v>
      </c>
      <c r="I627" s="44">
        <v>0.41120000000000001</v>
      </c>
      <c r="J627" s="44">
        <v>0.73599999999999999</v>
      </c>
      <c r="K627" s="44">
        <v>0.36909999999999998</v>
      </c>
      <c r="L627" s="44">
        <v>0.72030000000000005</v>
      </c>
      <c r="M627" s="44">
        <v>0.72950000000000004</v>
      </c>
      <c r="N627" s="44">
        <v>0.71450000000000002</v>
      </c>
      <c r="O627" s="44">
        <v>0.71160000000000001</v>
      </c>
      <c r="P627" s="45">
        <v>0.56910000000000005</v>
      </c>
    </row>
    <row r="628" spans="3:16">
      <c r="C628" s="42"/>
      <c r="D628" s="43">
        <v>19</v>
      </c>
      <c r="E628" s="44">
        <v>0.21560000000000001</v>
      </c>
      <c r="F628" s="44">
        <v>0.30590000000000001</v>
      </c>
      <c r="G628" s="44">
        <v>0.27450000000000002</v>
      </c>
      <c r="H628" s="44">
        <v>0.29680000000000001</v>
      </c>
      <c r="I628" s="44">
        <v>0.41649999999999998</v>
      </c>
      <c r="J628" s="44">
        <v>0.71619999999999995</v>
      </c>
      <c r="K628" s="44">
        <v>0.3155</v>
      </c>
      <c r="L628" s="44">
        <v>0.69850000000000001</v>
      </c>
      <c r="M628" s="44">
        <v>0.73040000000000005</v>
      </c>
      <c r="N628" s="44">
        <v>0.67500000000000004</v>
      </c>
      <c r="O628" s="44">
        <v>0.72829999999999995</v>
      </c>
      <c r="P628" s="45">
        <v>0.57079999999999997</v>
      </c>
    </row>
    <row r="629" spans="3:16">
      <c r="C629" s="42"/>
      <c r="D629" s="43">
        <v>20</v>
      </c>
      <c r="E629" s="44">
        <v>0.20269999999999999</v>
      </c>
      <c r="F629" s="44">
        <v>0.30470000000000003</v>
      </c>
      <c r="G629" s="44">
        <v>0.2969</v>
      </c>
      <c r="H629" s="44">
        <v>0.22170000000000001</v>
      </c>
      <c r="I629" s="44">
        <v>0.42749999999999999</v>
      </c>
      <c r="J629" s="44">
        <v>0.73019999999999996</v>
      </c>
      <c r="K629" s="44">
        <v>0.33510000000000001</v>
      </c>
      <c r="L629" s="44">
        <v>0.70269999999999999</v>
      </c>
      <c r="M629" s="44">
        <v>0.72929999999999995</v>
      </c>
      <c r="N629" s="44">
        <v>0.61029999999999995</v>
      </c>
      <c r="O629" s="44">
        <v>0.71940000000000004</v>
      </c>
      <c r="P629" s="45">
        <v>0.55859999999999999</v>
      </c>
    </row>
    <row r="630" spans="3:16">
      <c r="C630" s="42"/>
      <c r="D630" s="43">
        <v>21</v>
      </c>
      <c r="E630" s="44">
        <v>0.1845</v>
      </c>
      <c r="F630" s="44">
        <v>0.31640000000000001</v>
      </c>
      <c r="G630" s="44">
        <v>0.28210000000000002</v>
      </c>
      <c r="H630" s="44">
        <v>0.21279999999999999</v>
      </c>
      <c r="I630" s="44">
        <v>0.44030000000000002</v>
      </c>
      <c r="J630" s="44">
        <v>0.74350000000000005</v>
      </c>
      <c r="K630" s="44">
        <v>0.35949999999999999</v>
      </c>
      <c r="L630" s="44">
        <v>0.71799999999999997</v>
      </c>
      <c r="M630" s="44">
        <v>0.73880000000000001</v>
      </c>
      <c r="N630" s="44">
        <v>0.63280000000000003</v>
      </c>
      <c r="O630" s="44">
        <v>0.70220000000000005</v>
      </c>
      <c r="P630" s="45">
        <v>0.54659999999999997</v>
      </c>
    </row>
    <row r="631" spans="3:16">
      <c r="C631" s="42"/>
      <c r="D631" s="43">
        <v>22</v>
      </c>
      <c r="E631" s="44">
        <v>0.1842</v>
      </c>
      <c r="F631" s="44">
        <v>0.31869999999999998</v>
      </c>
      <c r="G631" s="44">
        <v>0.25319999999999998</v>
      </c>
      <c r="H631" s="44">
        <v>0.2233</v>
      </c>
      <c r="I631" s="44">
        <v>0.41909999999999997</v>
      </c>
      <c r="J631" s="44">
        <v>0.7379</v>
      </c>
      <c r="K631" s="44">
        <v>0.37780000000000002</v>
      </c>
      <c r="L631" s="44">
        <v>0.71930000000000005</v>
      </c>
      <c r="M631" s="44">
        <v>0.73880000000000001</v>
      </c>
      <c r="N631" s="44">
        <v>0.66830000000000001</v>
      </c>
      <c r="O631" s="44">
        <v>0.70889999999999997</v>
      </c>
      <c r="P631" s="45">
        <v>0.55820000000000003</v>
      </c>
    </row>
    <row r="632" spans="3:16">
      <c r="C632" s="42"/>
      <c r="D632" s="43">
        <v>23</v>
      </c>
      <c r="E632" s="44">
        <v>0.1875</v>
      </c>
      <c r="F632" s="44">
        <v>0.31559999999999999</v>
      </c>
      <c r="G632" s="44">
        <v>0.25380000000000003</v>
      </c>
      <c r="H632" s="44">
        <v>0.23569999999999999</v>
      </c>
      <c r="I632" s="44">
        <v>0.43759999999999999</v>
      </c>
      <c r="J632" s="44">
        <v>0.75309999999999999</v>
      </c>
      <c r="K632" s="44">
        <v>0.39429999999999998</v>
      </c>
      <c r="L632" s="44">
        <v>0.7319</v>
      </c>
      <c r="M632" s="44">
        <v>0.75070000000000003</v>
      </c>
      <c r="N632" s="44">
        <v>0.69320000000000004</v>
      </c>
      <c r="O632" s="44">
        <v>0.71279999999999999</v>
      </c>
      <c r="P632" s="45">
        <v>0.56789999999999996</v>
      </c>
    </row>
    <row r="633" spans="3:16" ht="15.75" thickBot="1">
      <c r="C633" s="46"/>
      <c r="D633" s="47">
        <v>24</v>
      </c>
      <c r="E633" s="48">
        <v>0.19589999999999999</v>
      </c>
      <c r="F633" s="48">
        <v>0.31919999999999998</v>
      </c>
      <c r="G633" s="48">
        <v>0.25290000000000001</v>
      </c>
      <c r="H633" s="48">
        <v>0.25519999999999998</v>
      </c>
      <c r="I633" s="48">
        <v>0.47799999999999998</v>
      </c>
      <c r="J633" s="48">
        <v>0.75760000000000005</v>
      </c>
      <c r="K633" s="48">
        <v>0.42320000000000002</v>
      </c>
      <c r="L633" s="48">
        <v>0.73209999999999997</v>
      </c>
      <c r="M633" s="48">
        <v>0.73839999999999995</v>
      </c>
      <c r="N633" s="48">
        <v>0.73560000000000003</v>
      </c>
      <c r="O633" s="48">
        <v>0.74029999999999996</v>
      </c>
      <c r="P633" s="49">
        <v>0.57779999999999998</v>
      </c>
    </row>
    <row r="634" spans="3:16" ht="15.75" thickTop="1">
      <c r="C634" s="50">
        <v>25</v>
      </c>
      <c r="D634" s="51">
        <v>1</v>
      </c>
      <c r="E634" s="52">
        <v>0.2079</v>
      </c>
      <c r="F634" s="52">
        <v>0.32350000000000001</v>
      </c>
      <c r="G634" s="52">
        <v>0.2702</v>
      </c>
      <c r="H634" s="52">
        <v>0.26989999999999997</v>
      </c>
      <c r="I634" s="52">
        <v>0.4929</v>
      </c>
      <c r="J634" s="52">
        <v>0.75449999999999995</v>
      </c>
      <c r="K634" s="52">
        <v>0.43880000000000002</v>
      </c>
      <c r="L634" s="52">
        <v>0.7389</v>
      </c>
      <c r="M634" s="52">
        <v>0.75309999999999999</v>
      </c>
      <c r="N634" s="52">
        <v>0.76439999999999997</v>
      </c>
      <c r="O634" s="52">
        <v>0.73409999999999997</v>
      </c>
      <c r="P634" s="53">
        <v>0.57720000000000005</v>
      </c>
    </row>
    <row r="635" spans="3:16">
      <c r="C635" s="42"/>
      <c r="D635" s="43">
        <v>2</v>
      </c>
      <c r="E635" s="44">
        <v>0.21929999999999999</v>
      </c>
      <c r="F635" s="44">
        <v>0.3286</v>
      </c>
      <c r="G635" s="44">
        <v>0.30630000000000002</v>
      </c>
      <c r="H635" s="44">
        <v>0.28649999999999998</v>
      </c>
      <c r="I635" s="44">
        <v>0.52739999999999998</v>
      </c>
      <c r="J635" s="44">
        <v>0.75180000000000002</v>
      </c>
      <c r="K635" s="44">
        <v>0.45290000000000002</v>
      </c>
      <c r="L635" s="44">
        <v>0.75209999999999999</v>
      </c>
      <c r="M635" s="44">
        <v>0.7671</v>
      </c>
      <c r="N635" s="44">
        <v>0.78959999999999997</v>
      </c>
      <c r="O635" s="44">
        <v>0.74719999999999998</v>
      </c>
      <c r="P635" s="45">
        <v>0.57140000000000002</v>
      </c>
    </row>
    <row r="636" spans="3:16">
      <c r="C636" s="42"/>
      <c r="D636" s="43">
        <v>3</v>
      </c>
      <c r="E636" s="44">
        <v>0.22140000000000001</v>
      </c>
      <c r="F636" s="44">
        <v>0.33400000000000002</v>
      </c>
      <c r="G636" s="44">
        <v>0.31940000000000002</v>
      </c>
      <c r="H636" s="44">
        <v>0.30030000000000001</v>
      </c>
      <c r="I636" s="44">
        <v>0.54630000000000001</v>
      </c>
      <c r="J636" s="44">
        <v>0.75990000000000002</v>
      </c>
      <c r="K636" s="44">
        <v>0.46629999999999999</v>
      </c>
      <c r="L636" s="44">
        <v>0.75929999999999997</v>
      </c>
      <c r="M636" s="44">
        <v>0.77680000000000005</v>
      </c>
      <c r="N636" s="44">
        <v>0.79930000000000001</v>
      </c>
      <c r="O636" s="44">
        <v>0.75439999999999996</v>
      </c>
      <c r="P636" s="45">
        <v>0.56630000000000003</v>
      </c>
    </row>
    <row r="637" spans="3:16">
      <c r="C637" s="42"/>
      <c r="D637" s="43">
        <v>4</v>
      </c>
      <c r="E637" s="44">
        <v>0.2233</v>
      </c>
      <c r="F637" s="44">
        <v>0.33539999999999998</v>
      </c>
      <c r="G637" s="44">
        <v>0.3281</v>
      </c>
      <c r="H637" s="44">
        <v>0.30680000000000002</v>
      </c>
      <c r="I637" s="44">
        <v>0.54959999999999998</v>
      </c>
      <c r="J637" s="44">
        <v>0.76170000000000004</v>
      </c>
      <c r="K637" s="44">
        <v>0.47860000000000003</v>
      </c>
      <c r="L637" s="44">
        <v>0.77110000000000001</v>
      </c>
      <c r="M637" s="44">
        <v>0.78090000000000004</v>
      </c>
      <c r="N637" s="44">
        <v>0.8054</v>
      </c>
      <c r="O637" s="44">
        <v>0.75780000000000003</v>
      </c>
      <c r="P637" s="45">
        <v>0.56720000000000004</v>
      </c>
    </row>
    <row r="638" spans="3:16">
      <c r="C638" s="42"/>
      <c r="D638" s="43">
        <v>5</v>
      </c>
      <c r="E638" s="44">
        <v>0.2243</v>
      </c>
      <c r="F638" s="44">
        <v>0.33429999999999999</v>
      </c>
      <c r="G638" s="44">
        <v>0.33</v>
      </c>
      <c r="H638" s="44">
        <v>0.30769999999999997</v>
      </c>
      <c r="I638" s="44">
        <v>0.54339999999999999</v>
      </c>
      <c r="J638" s="44">
        <v>0.76039999999999996</v>
      </c>
      <c r="K638" s="44">
        <v>0.48430000000000001</v>
      </c>
      <c r="L638" s="44">
        <v>0.77</v>
      </c>
      <c r="M638" s="44">
        <v>0.78129999999999999</v>
      </c>
      <c r="N638" s="44">
        <v>0.80330000000000001</v>
      </c>
      <c r="O638" s="44">
        <v>0.7571</v>
      </c>
      <c r="P638" s="45">
        <v>0.57279999999999998</v>
      </c>
    </row>
    <row r="639" spans="3:16">
      <c r="C639" s="42"/>
      <c r="D639" s="43">
        <v>6</v>
      </c>
      <c r="E639" s="44">
        <v>0.21909999999999999</v>
      </c>
      <c r="F639" s="44">
        <v>0.32779999999999998</v>
      </c>
      <c r="G639" s="44">
        <v>0.31869999999999998</v>
      </c>
      <c r="H639" s="44">
        <v>0.311</v>
      </c>
      <c r="I639" s="44">
        <v>0.52329999999999999</v>
      </c>
      <c r="J639" s="44">
        <v>0.75600000000000001</v>
      </c>
      <c r="K639" s="44">
        <v>0.47689999999999999</v>
      </c>
      <c r="L639" s="44">
        <v>0.76100000000000001</v>
      </c>
      <c r="M639" s="44">
        <v>0.78100000000000003</v>
      </c>
      <c r="N639" s="44">
        <v>0.78710000000000002</v>
      </c>
      <c r="O639" s="44">
        <v>0.75039999999999996</v>
      </c>
      <c r="P639" s="45">
        <v>0.57550000000000001</v>
      </c>
    </row>
    <row r="640" spans="3:16">
      <c r="C640" s="42"/>
      <c r="D640" s="43">
        <v>7</v>
      </c>
      <c r="E640" s="44">
        <v>0.21229999999999999</v>
      </c>
      <c r="F640" s="44">
        <v>0.33050000000000002</v>
      </c>
      <c r="G640" s="44">
        <v>0.30570000000000003</v>
      </c>
      <c r="H640" s="44">
        <v>0.31950000000000001</v>
      </c>
      <c r="I640" s="44">
        <v>0.49380000000000002</v>
      </c>
      <c r="J640" s="44">
        <v>0.75649999999999995</v>
      </c>
      <c r="K640" s="44">
        <v>0.4773</v>
      </c>
      <c r="L640" s="44">
        <v>0.74729999999999996</v>
      </c>
      <c r="M640" s="44">
        <v>0.77810000000000001</v>
      </c>
      <c r="N640" s="44">
        <v>0.76659999999999995</v>
      </c>
      <c r="O640" s="44">
        <v>0.74229999999999996</v>
      </c>
      <c r="P640" s="45">
        <v>0.58420000000000005</v>
      </c>
    </row>
    <row r="641" spans="3:16">
      <c r="C641" s="42"/>
      <c r="D641" s="43">
        <v>8</v>
      </c>
      <c r="E641" s="44">
        <v>0.20280000000000001</v>
      </c>
      <c r="F641" s="44">
        <v>0.30980000000000002</v>
      </c>
      <c r="G641" s="44">
        <v>0.28489999999999999</v>
      </c>
      <c r="H641" s="44">
        <v>0.31859999999999999</v>
      </c>
      <c r="I641" s="44">
        <v>0.47760000000000002</v>
      </c>
      <c r="J641" s="44">
        <v>0.76219999999999999</v>
      </c>
      <c r="K641" s="44">
        <v>0.48370000000000002</v>
      </c>
      <c r="L641" s="44">
        <v>0.73099999999999998</v>
      </c>
      <c r="M641" s="44">
        <v>0.76539999999999997</v>
      </c>
      <c r="N641" s="44">
        <v>0.76819999999999999</v>
      </c>
      <c r="O641" s="44">
        <v>0.74070000000000003</v>
      </c>
      <c r="P641" s="45">
        <v>0.59</v>
      </c>
    </row>
    <row r="642" spans="3:16">
      <c r="C642" s="42"/>
      <c r="D642" s="43">
        <v>9</v>
      </c>
      <c r="E642" s="44">
        <v>0.18079999999999999</v>
      </c>
      <c r="F642" s="44">
        <v>0.27529999999999999</v>
      </c>
      <c r="G642" s="44">
        <v>0.25969999999999999</v>
      </c>
      <c r="H642" s="44">
        <v>0.30020000000000002</v>
      </c>
      <c r="I642" s="44">
        <v>0.4395</v>
      </c>
      <c r="J642" s="44">
        <v>0.73360000000000003</v>
      </c>
      <c r="K642" s="44">
        <v>0.45810000000000001</v>
      </c>
      <c r="L642" s="44">
        <v>0.74309999999999998</v>
      </c>
      <c r="M642" s="44">
        <v>0.74660000000000004</v>
      </c>
      <c r="N642" s="44">
        <v>0.76080000000000003</v>
      </c>
      <c r="O642" s="44">
        <v>0.73360000000000003</v>
      </c>
      <c r="P642" s="45">
        <v>0.58340000000000003</v>
      </c>
    </row>
    <row r="643" spans="3:16">
      <c r="C643" s="42"/>
      <c r="D643" s="43">
        <v>10</v>
      </c>
      <c r="E643" s="44">
        <v>0.1663</v>
      </c>
      <c r="F643" s="44">
        <v>0.28249999999999997</v>
      </c>
      <c r="G643" s="44">
        <v>0.26490000000000002</v>
      </c>
      <c r="H643" s="44">
        <v>0.28389999999999999</v>
      </c>
      <c r="I643" s="44">
        <v>0.43</v>
      </c>
      <c r="J643" s="44">
        <v>0.4657</v>
      </c>
      <c r="K643" s="44">
        <v>0.44379999999999997</v>
      </c>
      <c r="L643" s="44">
        <v>0.73560000000000003</v>
      </c>
      <c r="M643" s="44">
        <v>0.73450000000000004</v>
      </c>
      <c r="N643" s="44">
        <v>0.73899999999999999</v>
      </c>
      <c r="O643" s="44">
        <v>0.71709999999999996</v>
      </c>
      <c r="P643" s="45">
        <v>0.57450000000000001</v>
      </c>
    </row>
    <row r="644" spans="3:16">
      <c r="C644" s="42"/>
      <c r="D644" s="43">
        <v>11</v>
      </c>
      <c r="E644" s="44">
        <v>0.16769999999999999</v>
      </c>
      <c r="F644" s="44">
        <v>0.2974</v>
      </c>
      <c r="G644" s="44">
        <v>0.32</v>
      </c>
      <c r="H644" s="44">
        <v>0.27450000000000002</v>
      </c>
      <c r="I644" s="44">
        <v>0.42259999999999998</v>
      </c>
      <c r="J644" s="44">
        <v>0.42599999999999999</v>
      </c>
      <c r="K644" s="44">
        <v>0.43769999999999998</v>
      </c>
      <c r="L644" s="44">
        <v>0.72799999999999998</v>
      </c>
      <c r="M644" s="44">
        <v>0.73599999999999999</v>
      </c>
      <c r="N644" s="44">
        <v>0.72729999999999995</v>
      </c>
      <c r="O644" s="44">
        <v>0.70650000000000002</v>
      </c>
      <c r="P644" s="45">
        <v>0.56869999999999998</v>
      </c>
    </row>
    <row r="645" spans="3:16">
      <c r="C645" s="42"/>
      <c r="D645" s="43">
        <v>12</v>
      </c>
      <c r="E645" s="44">
        <v>0.16400000000000001</v>
      </c>
      <c r="F645" s="44">
        <v>0.2999</v>
      </c>
      <c r="G645" s="44">
        <v>0.33189999999999997</v>
      </c>
      <c r="H645" s="44">
        <v>0.27100000000000002</v>
      </c>
      <c r="I645" s="44">
        <v>0.4209</v>
      </c>
      <c r="J645" s="44">
        <v>0.49109999999999998</v>
      </c>
      <c r="K645" s="44">
        <v>0.43099999999999999</v>
      </c>
      <c r="L645" s="44">
        <v>0.72989999999999999</v>
      </c>
      <c r="M645" s="44">
        <v>0.73740000000000006</v>
      </c>
      <c r="N645" s="44">
        <v>0.72729999999999995</v>
      </c>
      <c r="O645" s="44">
        <v>0.7056</v>
      </c>
      <c r="P645" s="45">
        <v>0.5665</v>
      </c>
    </row>
    <row r="646" spans="3:16">
      <c r="C646" s="42"/>
      <c r="D646" s="43">
        <v>13</v>
      </c>
      <c r="E646" s="44">
        <v>0.16980000000000001</v>
      </c>
      <c r="F646" s="44">
        <v>0.31130000000000002</v>
      </c>
      <c r="G646" s="44">
        <v>0.33229999999999998</v>
      </c>
      <c r="H646" s="44">
        <v>0.27210000000000001</v>
      </c>
      <c r="I646" s="44">
        <v>0.43409999999999999</v>
      </c>
      <c r="J646" s="44">
        <v>0.49840000000000001</v>
      </c>
      <c r="K646" s="44">
        <v>0.43269999999999997</v>
      </c>
      <c r="L646" s="44">
        <v>0.7409</v>
      </c>
      <c r="M646" s="44">
        <v>0.68220000000000003</v>
      </c>
      <c r="N646" s="44">
        <v>0.73409999999999997</v>
      </c>
      <c r="O646" s="44">
        <v>0.71209999999999996</v>
      </c>
      <c r="P646" s="45">
        <v>0.56579999999999997</v>
      </c>
    </row>
    <row r="647" spans="3:16">
      <c r="C647" s="42"/>
      <c r="D647" s="43">
        <v>14</v>
      </c>
      <c r="E647" s="44">
        <v>0.16650000000000001</v>
      </c>
      <c r="F647" s="44">
        <v>0.30890000000000001</v>
      </c>
      <c r="G647" s="44">
        <v>0.34399999999999997</v>
      </c>
      <c r="H647" s="44">
        <v>0.27439999999999998</v>
      </c>
      <c r="I647" s="44">
        <v>0.42249999999999999</v>
      </c>
      <c r="J647" s="44">
        <v>0.43669999999999998</v>
      </c>
      <c r="K647" s="44">
        <v>0.43840000000000001</v>
      </c>
      <c r="L647" s="44">
        <v>0.73170000000000002</v>
      </c>
      <c r="M647" s="44">
        <v>0.71009999999999995</v>
      </c>
      <c r="N647" s="44">
        <v>0.72840000000000005</v>
      </c>
      <c r="O647" s="44">
        <v>0.70420000000000005</v>
      </c>
      <c r="P647" s="45">
        <v>0.57089999999999996</v>
      </c>
    </row>
    <row r="648" spans="3:16">
      <c r="C648" s="42"/>
      <c r="D648" s="43">
        <v>15</v>
      </c>
      <c r="E648" s="44">
        <v>0.17150000000000001</v>
      </c>
      <c r="F648" s="44">
        <v>0.31890000000000002</v>
      </c>
      <c r="G648" s="44">
        <v>0.34839999999999999</v>
      </c>
      <c r="H648" s="44">
        <v>0.27739999999999998</v>
      </c>
      <c r="I648" s="44">
        <v>0.41120000000000001</v>
      </c>
      <c r="J648" s="44">
        <v>0.5796</v>
      </c>
      <c r="K648" s="44">
        <v>0.44130000000000003</v>
      </c>
      <c r="L648" s="44">
        <v>0.71930000000000005</v>
      </c>
      <c r="M648" s="44">
        <v>0.68459999999999999</v>
      </c>
      <c r="N648" s="44">
        <v>0.72050000000000003</v>
      </c>
      <c r="O648" s="44">
        <v>0.69469999999999998</v>
      </c>
      <c r="P648" s="45">
        <v>0.57220000000000004</v>
      </c>
    </row>
    <row r="649" spans="3:16">
      <c r="C649" s="42"/>
      <c r="D649" s="43">
        <v>16</v>
      </c>
      <c r="E649" s="44">
        <v>0.17219999999999999</v>
      </c>
      <c r="F649" s="44">
        <v>0.33029999999999998</v>
      </c>
      <c r="G649" s="44">
        <v>0.34710000000000002</v>
      </c>
      <c r="H649" s="44">
        <v>0.2838</v>
      </c>
      <c r="I649" s="44">
        <v>0.40689999999999998</v>
      </c>
      <c r="J649" s="44">
        <v>0.65800000000000003</v>
      </c>
      <c r="K649" s="44">
        <v>0.44030000000000002</v>
      </c>
      <c r="L649" s="44">
        <v>0.71309999999999996</v>
      </c>
      <c r="M649" s="44">
        <v>0.73619999999999997</v>
      </c>
      <c r="N649" s="44">
        <v>0.71909999999999996</v>
      </c>
      <c r="O649" s="44">
        <v>0.6925</v>
      </c>
      <c r="P649" s="45">
        <v>0.57089999999999996</v>
      </c>
    </row>
    <row r="650" spans="3:16">
      <c r="C650" s="42"/>
      <c r="D650" s="43">
        <v>17</v>
      </c>
      <c r="E650" s="44">
        <v>0.17530000000000001</v>
      </c>
      <c r="F650" s="44">
        <v>0.34429999999999999</v>
      </c>
      <c r="G650" s="44">
        <v>0.34179999999999999</v>
      </c>
      <c r="H650" s="44">
        <v>0.28029999999999999</v>
      </c>
      <c r="I650" s="44">
        <v>0.4153</v>
      </c>
      <c r="J650" s="44">
        <v>0.68059999999999998</v>
      </c>
      <c r="K650" s="44">
        <v>0.42820000000000003</v>
      </c>
      <c r="L650" s="44">
        <v>0.71589999999999998</v>
      </c>
      <c r="M650" s="44">
        <v>0.74350000000000005</v>
      </c>
      <c r="N650" s="44">
        <v>0.72270000000000001</v>
      </c>
      <c r="O650" s="44">
        <v>0.69640000000000002</v>
      </c>
      <c r="P650" s="45">
        <v>0.56850000000000001</v>
      </c>
    </row>
    <row r="651" spans="3:16">
      <c r="C651" s="42"/>
      <c r="D651" s="43">
        <v>18</v>
      </c>
      <c r="E651" s="44">
        <v>0.17419999999999999</v>
      </c>
      <c r="F651" s="44">
        <v>0.3286</v>
      </c>
      <c r="G651" s="44">
        <v>0.32869999999999999</v>
      </c>
      <c r="H651" s="44">
        <v>0.26140000000000002</v>
      </c>
      <c r="I651" s="44">
        <v>0.4148</v>
      </c>
      <c r="J651" s="44">
        <v>0.69450000000000001</v>
      </c>
      <c r="K651" s="44">
        <v>0.39179999999999998</v>
      </c>
      <c r="L651" s="44">
        <v>0.72989999999999999</v>
      </c>
      <c r="M651" s="44">
        <v>0.7379</v>
      </c>
      <c r="N651" s="44">
        <v>0.7349</v>
      </c>
      <c r="O651" s="44">
        <v>0.71060000000000001</v>
      </c>
      <c r="P651" s="45">
        <v>0.5655</v>
      </c>
    </row>
    <row r="652" spans="3:16">
      <c r="C652" s="42"/>
      <c r="D652" s="43">
        <v>19</v>
      </c>
      <c r="E652" s="44">
        <v>0.19620000000000001</v>
      </c>
      <c r="F652" s="44">
        <v>0.31890000000000002</v>
      </c>
      <c r="G652" s="44">
        <v>0.32050000000000001</v>
      </c>
      <c r="H652" s="44">
        <v>0.221</v>
      </c>
      <c r="I652" s="44">
        <v>0.40489999999999998</v>
      </c>
      <c r="J652" s="44">
        <v>0.68320000000000003</v>
      </c>
      <c r="K652" s="44">
        <v>0.32829999999999998</v>
      </c>
      <c r="L652" s="44">
        <v>0.70789999999999997</v>
      </c>
      <c r="M652" s="44">
        <v>0.72899999999999998</v>
      </c>
      <c r="N652" s="44">
        <v>0.74439999999999995</v>
      </c>
      <c r="O652" s="44">
        <v>0.73040000000000005</v>
      </c>
      <c r="P652" s="45">
        <v>0.56030000000000002</v>
      </c>
    </row>
    <row r="653" spans="3:16">
      <c r="C653" s="42"/>
      <c r="D653" s="43">
        <v>20</v>
      </c>
      <c r="E653" s="44">
        <v>0.19789999999999999</v>
      </c>
      <c r="F653" s="44">
        <v>0.28870000000000001</v>
      </c>
      <c r="G653" s="44">
        <v>0.30170000000000002</v>
      </c>
      <c r="H653" s="44">
        <v>0.2243</v>
      </c>
      <c r="I653" s="44">
        <v>0.42309999999999998</v>
      </c>
      <c r="J653" s="44">
        <v>0.69399999999999995</v>
      </c>
      <c r="K653" s="44">
        <v>0.34200000000000003</v>
      </c>
      <c r="L653" s="44">
        <v>0.71289999999999998</v>
      </c>
      <c r="M653" s="44">
        <v>0.72550000000000003</v>
      </c>
      <c r="N653" s="44">
        <v>0.73260000000000003</v>
      </c>
      <c r="O653" s="44">
        <v>0.72729999999999995</v>
      </c>
      <c r="P653" s="45">
        <v>0.54730000000000001</v>
      </c>
    </row>
    <row r="654" spans="3:16">
      <c r="C654" s="42"/>
      <c r="D654" s="43">
        <v>21</v>
      </c>
      <c r="E654" s="44">
        <v>0.1867</v>
      </c>
      <c r="F654" s="44">
        <v>0.27829999999999999</v>
      </c>
      <c r="G654" s="44">
        <v>0.25359999999999999</v>
      </c>
      <c r="H654" s="44">
        <v>0.2321</v>
      </c>
      <c r="I654" s="44">
        <v>0.43469999999999998</v>
      </c>
      <c r="J654" s="44">
        <v>0.68469999999999998</v>
      </c>
      <c r="K654" s="44">
        <v>0.36109999999999998</v>
      </c>
      <c r="L654" s="44">
        <v>0.7228</v>
      </c>
      <c r="M654" s="44">
        <v>0.73850000000000005</v>
      </c>
      <c r="N654" s="44">
        <v>0.72099999999999997</v>
      </c>
      <c r="O654" s="44">
        <v>0.71050000000000002</v>
      </c>
      <c r="P654" s="45">
        <v>0.53310000000000002</v>
      </c>
    </row>
    <row r="655" spans="3:16">
      <c r="C655" s="42"/>
      <c r="D655" s="43">
        <v>22</v>
      </c>
      <c r="E655" s="44">
        <v>0.1893</v>
      </c>
      <c r="F655" s="44">
        <v>0.23810000000000001</v>
      </c>
      <c r="G655" s="44">
        <v>0.25369999999999998</v>
      </c>
      <c r="H655" s="44">
        <v>0.23680000000000001</v>
      </c>
      <c r="I655" s="44">
        <v>0.41980000000000001</v>
      </c>
      <c r="J655" s="44">
        <v>0.61370000000000002</v>
      </c>
      <c r="K655" s="44">
        <v>0.36699999999999999</v>
      </c>
      <c r="L655" s="44">
        <v>0.72250000000000003</v>
      </c>
      <c r="M655" s="44">
        <v>0.74370000000000003</v>
      </c>
      <c r="N655" s="44">
        <v>0.72919999999999996</v>
      </c>
      <c r="O655" s="44">
        <v>0.71</v>
      </c>
      <c r="P655" s="45">
        <v>0.53220000000000001</v>
      </c>
    </row>
    <row r="656" spans="3:16">
      <c r="C656" s="42"/>
      <c r="D656" s="43">
        <v>23</v>
      </c>
      <c r="E656" s="44">
        <v>0.18779999999999999</v>
      </c>
      <c r="F656" s="44">
        <v>0.22839999999999999</v>
      </c>
      <c r="G656" s="44">
        <v>0.27500000000000002</v>
      </c>
      <c r="H656" s="44">
        <v>0.23580000000000001</v>
      </c>
      <c r="I656" s="44">
        <v>0.43169999999999997</v>
      </c>
      <c r="J656" s="44">
        <v>0.64370000000000005</v>
      </c>
      <c r="K656" s="44">
        <v>0.38800000000000001</v>
      </c>
      <c r="L656" s="44">
        <v>0.72950000000000004</v>
      </c>
      <c r="M656" s="44">
        <v>0.7359</v>
      </c>
      <c r="N656" s="44">
        <v>0.73029999999999995</v>
      </c>
      <c r="O656" s="44">
        <v>0.71260000000000001</v>
      </c>
      <c r="P656" s="45">
        <v>0.53690000000000004</v>
      </c>
    </row>
    <row r="657" spans="3:16" ht="15.75" thickBot="1">
      <c r="C657" s="46"/>
      <c r="D657" s="47">
        <v>24</v>
      </c>
      <c r="E657" s="48">
        <v>0.20080000000000001</v>
      </c>
      <c r="F657" s="48">
        <v>0.2361</v>
      </c>
      <c r="G657" s="48">
        <v>0.30830000000000002</v>
      </c>
      <c r="H657" s="48">
        <v>0.20480000000000001</v>
      </c>
      <c r="I657" s="48">
        <v>0.47170000000000001</v>
      </c>
      <c r="J657" s="48">
        <v>0.6774</v>
      </c>
      <c r="K657" s="48">
        <v>0.41449999999999998</v>
      </c>
      <c r="L657" s="48">
        <v>0.75439999999999996</v>
      </c>
      <c r="M657" s="48">
        <v>0.74819999999999998</v>
      </c>
      <c r="N657" s="48">
        <v>0.75380000000000003</v>
      </c>
      <c r="O657" s="48">
        <v>0.73270000000000002</v>
      </c>
      <c r="P657" s="49">
        <v>0.54339999999999999</v>
      </c>
    </row>
    <row r="658" spans="3:16" ht="15.75" thickTop="1">
      <c r="C658" s="50">
        <v>26</v>
      </c>
      <c r="D658" s="51">
        <v>1</v>
      </c>
      <c r="E658" s="52">
        <v>0.2142</v>
      </c>
      <c r="F658" s="52">
        <v>0.26100000000000001</v>
      </c>
      <c r="G658" s="52">
        <v>0.31950000000000001</v>
      </c>
      <c r="H658" s="52">
        <v>0.22969999999999999</v>
      </c>
      <c r="I658" s="52">
        <v>0.43780000000000002</v>
      </c>
      <c r="J658" s="52">
        <v>0.53990000000000005</v>
      </c>
      <c r="K658" s="52">
        <v>0.45029999999999998</v>
      </c>
      <c r="L658" s="52">
        <v>0.75639999999999996</v>
      </c>
      <c r="M658" s="52">
        <v>0.76690000000000003</v>
      </c>
      <c r="N658" s="52">
        <v>0.76570000000000005</v>
      </c>
      <c r="O658" s="52">
        <v>0.75449999999999995</v>
      </c>
      <c r="P658" s="53">
        <v>0.55310000000000004</v>
      </c>
    </row>
    <row r="659" spans="3:16">
      <c r="C659" s="42"/>
      <c r="D659" s="43">
        <v>2</v>
      </c>
      <c r="E659" s="44">
        <v>0.2195</v>
      </c>
      <c r="F659" s="44">
        <v>0.2928</v>
      </c>
      <c r="G659" s="44">
        <v>0.32650000000000001</v>
      </c>
      <c r="H659" s="44">
        <v>0.23</v>
      </c>
      <c r="I659" s="44">
        <v>0.44269999999999998</v>
      </c>
      <c r="J659" s="44">
        <v>0.504</v>
      </c>
      <c r="K659" s="44">
        <v>0.47439999999999999</v>
      </c>
      <c r="L659" s="44">
        <v>0.77139999999999997</v>
      </c>
      <c r="M659" s="44">
        <v>0.78159999999999996</v>
      </c>
      <c r="N659" s="44">
        <v>0.78800000000000003</v>
      </c>
      <c r="O659" s="44">
        <v>0.74719999999999998</v>
      </c>
      <c r="P659" s="45">
        <v>0.56259999999999999</v>
      </c>
    </row>
    <row r="660" spans="3:16">
      <c r="C660" s="42"/>
      <c r="D660" s="43">
        <v>3</v>
      </c>
      <c r="E660" s="44">
        <v>0.2084</v>
      </c>
      <c r="F660" s="44">
        <v>0.3034</v>
      </c>
      <c r="G660" s="44">
        <v>0.3493</v>
      </c>
      <c r="H660" s="44">
        <v>0.23480000000000001</v>
      </c>
      <c r="I660" s="44">
        <v>0.45950000000000002</v>
      </c>
      <c r="J660" s="44">
        <v>0.52039999999999997</v>
      </c>
      <c r="K660" s="44">
        <v>0.48459999999999998</v>
      </c>
      <c r="L660" s="44">
        <v>0.77969999999999995</v>
      </c>
      <c r="M660" s="44">
        <v>0.79190000000000005</v>
      </c>
      <c r="N660" s="44">
        <v>0.80230000000000001</v>
      </c>
      <c r="O660" s="44">
        <v>0.75470000000000004</v>
      </c>
      <c r="P660" s="45">
        <v>0.56910000000000005</v>
      </c>
    </row>
    <row r="661" spans="3:16">
      <c r="C661" s="42"/>
      <c r="D661" s="43">
        <v>4</v>
      </c>
      <c r="E661" s="44">
        <v>0.2102</v>
      </c>
      <c r="F661" s="44">
        <v>0.30630000000000002</v>
      </c>
      <c r="G661" s="44">
        <v>0.3755</v>
      </c>
      <c r="H661" s="44">
        <v>0.23860000000000001</v>
      </c>
      <c r="I661" s="44">
        <v>0.47260000000000002</v>
      </c>
      <c r="J661" s="44">
        <v>0.5494</v>
      </c>
      <c r="K661" s="44">
        <v>0.48699999999999999</v>
      </c>
      <c r="L661" s="44">
        <v>0.78269999999999995</v>
      </c>
      <c r="M661" s="44">
        <v>0.79920000000000002</v>
      </c>
      <c r="N661" s="44">
        <v>0.80689999999999995</v>
      </c>
      <c r="O661" s="44">
        <v>0.76029999999999998</v>
      </c>
      <c r="P661" s="45">
        <v>0.57340000000000002</v>
      </c>
    </row>
    <row r="662" spans="3:16">
      <c r="C662" s="42"/>
      <c r="D662" s="43">
        <v>5</v>
      </c>
      <c r="E662" s="44">
        <v>0.20369999999999999</v>
      </c>
      <c r="F662" s="44">
        <v>0.30630000000000002</v>
      </c>
      <c r="G662" s="44">
        <v>0.39660000000000001</v>
      </c>
      <c r="H662" s="44">
        <v>0.23699999999999999</v>
      </c>
      <c r="I662" s="44">
        <v>0.4778</v>
      </c>
      <c r="J662" s="44">
        <v>0.55669999999999997</v>
      </c>
      <c r="K662" s="44">
        <v>0.4793</v>
      </c>
      <c r="L662" s="44">
        <v>0.78049999999999997</v>
      </c>
      <c r="M662" s="44">
        <v>0.8024</v>
      </c>
      <c r="N662" s="44">
        <v>0.80430000000000001</v>
      </c>
      <c r="O662" s="44">
        <v>0.76049999999999995</v>
      </c>
      <c r="P662" s="45">
        <v>0.5746</v>
      </c>
    </row>
    <row r="663" spans="3:16">
      <c r="C663" s="42"/>
      <c r="D663" s="43">
        <v>6</v>
      </c>
      <c r="E663" s="44">
        <v>0.20419999999999999</v>
      </c>
      <c r="F663" s="44">
        <v>0.29699999999999999</v>
      </c>
      <c r="G663" s="44">
        <v>0.40029999999999999</v>
      </c>
      <c r="H663" s="44">
        <v>0.22689999999999999</v>
      </c>
      <c r="I663" s="44">
        <v>0.49249999999999999</v>
      </c>
      <c r="J663" s="44">
        <v>0.53559999999999997</v>
      </c>
      <c r="K663" s="44">
        <v>0.45660000000000001</v>
      </c>
      <c r="L663" s="44">
        <v>0.77310000000000001</v>
      </c>
      <c r="M663" s="44">
        <v>0.80889999999999995</v>
      </c>
      <c r="N663" s="44">
        <v>0.78890000000000005</v>
      </c>
      <c r="O663" s="44">
        <v>0.753</v>
      </c>
      <c r="P663" s="45">
        <v>0.57440000000000002</v>
      </c>
    </row>
    <row r="664" spans="3:16">
      <c r="C664" s="42"/>
      <c r="D664" s="43">
        <v>7</v>
      </c>
      <c r="E664" s="44">
        <v>0.1903</v>
      </c>
      <c r="F664" s="44">
        <v>0.28710000000000002</v>
      </c>
      <c r="G664" s="44">
        <v>0.38229999999999997</v>
      </c>
      <c r="H664" s="44">
        <v>0.21260000000000001</v>
      </c>
      <c r="I664" s="44">
        <v>0.50290000000000001</v>
      </c>
      <c r="J664" s="44">
        <v>0.53100000000000003</v>
      </c>
      <c r="K664" s="44">
        <v>0.43890000000000001</v>
      </c>
      <c r="L664" s="44">
        <v>0.76029999999999998</v>
      </c>
      <c r="M664" s="44">
        <v>0.81940000000000002</v>
      </c>
      <c r="N664" s="44">
        <v>0.77270000000000005</v>
      </c>
      <c r="O664" s="44">
        <v>0.74519999999999997</v>
      </c>
      <c r="P664" s="45">
        <v>0.58050000000000002</v>
      </c>
    </row>
    <row r="665" spans="3:16">
      <c r="C665" s="42"/>
      <c r="D665" s="43">
        <v>8</v>
      </c>
      <c r="E665" s="44">
        <v>0.18440000000000001</v>
      </c>
      <c r="F665" s="44">
        <v>0.2576</v>
      </c>
      <c r="G665" s="44">
        <v>0.35460000000000003</v>
      </c>
      <c r="H665" s="44">
        <v>0.19489999999999999</v>
      </c>
      <c r="I665" s="44">
        <v>0.50380000000000003</v>
      </c>
      <c r="J665" s="44">
        <v>0.51470000000000005</v>
      </c>
      <c r="K665" s="44">
        <v>0.40310000000000001</v>
      </c>
      <c r="L665" s="44">
        <v>0.75860000000000005</v>
      </c>
      <c r="M665" s="44">
        <v>0.81289999999999996</v>
      </c>
      <c r="N665" s="44">
        <v>0.76829999999999998</v>
      </c>
      <c r="O665" s="44">
        <v>0.73080000000000001</v>
      </c>
      <c r="P665" s="45">
        <v>0.58160000000000001</v>
      </c>
    </row>
    <row r="666" spans="3:16">
      <c r="C666" s="42"/>
      <c r="D666" s="43">
        <v>9</v>
      </c>
      <c r="E666" s="44">
        <v>0.17599999999999999</v>
      </c>
      <c r="F666" s="44">
        <v>0.20930000000000001</v>
      </c>
      <c r="G666" s="44">
        <v>0.32169999999999999</v>
      </c>
      <c r="H666" s="44">
        <v>0.18479999999999999</v>
      </c>
      <c r="I666" s="44">
        <v>0.46239999999999998</v>
      </c>
      <c r="J666" s="44">
        <v>0.47649999999999998</v>
      </c>
      <c r="K666" s="44">
        <v>0.36799999999999999</v>
      </c>
      <c r="L666" s="44">
        <v>0.74339999999999995</v>
      </c>
      <c r="M666" s="44">
        <v>0.79139999999999999</v>
      </c>
      <c r="N666" s="44">
        <v>0.75049999999999994</v>
      </c>
      <c r="O666" s="44">
        <v>0.74009999999999998</v>
      </c>
      <c r="P666" s="45">
        <v>0.57289999999999996</v>
      </c>
    </row>
    <row r="667" spans="3:16">
      <c r="C667" s="42"/>
      <c r="D667" s="43">
        <v>10</v>
      </c>
      <c r="E667" s="44">
        <v>0.16689999999999999</v>
      </c>
      <c r="F667" s="44">
        <v>0.20180000000000001</v>
      </c>
      <c r="G667" s="44">
        <v>0.32029999999999997</v>
      </c>
      <c r="H667" s="44">
        <v>0.1847</v>
      </c>
      <c r="I667" s="44">
        <v>0.45750000000000002</v>
      </c>
      <c r="J667" s="44">
        <v>0.45350000000000001</v>
      </c>
      <c r="K667" s="44">
        <v>0.38109999999999999</v>
      </c>
      <c r="L667" s="44">
        <v>0.72940000000000005</v>
      </c>
      <c r="M667" s="44">
        <v>0.78320000000000001</v>
      </c>
      <c r="N667" s="44">
        <v>0.73950000000000005</v>
      </c>
      <c r="O667" s="44">
        <v>0.71850000000000003</v>
      </c>
      <c r="P667" s="45">
        <v>0.56340000000000001</v>
      </c>
    </row>
    <row r="668" spans="3:16">
      <c r="C668" s="42"/>
      <c r="D668" s="43">
        <v>11</v>
      </c>
      <c r="E668" s="44">
        <v>0.161</v>
      </c>
      <c r="F668" s="44">
        <v>0.19850000000000001</v>
      </c>
      <c r="G668" s="44">
        <v>0.32950000000000002</v>
      </c>
      <c r="H668" s="44">
        <v>0.17860000000000001</v>
      </c>
      <c r="I668" s="44">
        <v>0.4496</v>
      </c>
      <c r="J668" s="44">
        <v>0.4446</v>
      </c>
      <c r="K668" s="44">
        <v>0.39710000000000001</v>
      </c>
      <c r="L668" s="44">
        <v>0.72650000000000003</v>
      </c>
      <c r="M668" s="44">
        <v>0.78659999999999997</v>
      </c>
      <c r="N668" s="44">
        <v>0.73319999999999996</v>
      </c>
      <c r="O668" s="44">
        <v>0.70399999999999996</v>
      </c>
      <c r="P668" s="45">
        <v>0.55510000000000004</v>
      </c>
    </row>
    <row r="669" spans="3:16">
      <c r="C669" s="42"/>
      <c r="D669" s="43">
        <v>12</v>
      </c>
      <c r="E669" s="44">
        <v>0.1711</v>
      </c>
      <c r="F669" s="44">
        <v>0.19739999999999999</v>
      </c>
      <c r="G669" s="44">
        <v>0.32869999999999999</v>
      </c>
      <c r="H669" s="44">
        <v>0.17879999999999999</v>
      </c>
      <c r="I669" s="44">
        <v>0.41139999999999999</v>
      </c>
      <c r="J669" s="44">
        <v>0.44619999999999999</v>
      </c>
      <c r="K669" s="44">
        <v>0.41289999999999999</v>
      </c>
      <c r="L669" s="44">
        <v>0.72509999999999997</v>
      </c>
      <c r="M669" s="44">
        <v>0.78869999999999996</v>
      </c>
      <c r="N669" s="44">
        <v>0.72860000000000003</v>
      </c>
      <c r="O669" s="44">
        <v>0.7</v>
      </c>
      <c r="P669" s="45">
        <v>0.5504</v>
      </c>
    </row>
    <row r="670" spans="3:16">
      <c r="C670" s="42"/>
      <c r="D670" s="43">
        <v>13</v>
      </c>
      <c r="E670" s="44">
        <v>0.18149999999999999</v>
      </c>
      <c r="F670" s="44">
        <v>0.20419999999999999</v>
      </c>
      <c r="G670" s="44">
        <v>0.32550000000000001</v>
      </c>
      <c r="H670" s="44">
        <v>0.18210000000000001</v>
      </c>
      <c r="I670" s="44">
        <v>0.42280000000000001</v>
      </c>
      <c r="J670" s="44">
        <v>0.45329999999999998</v>
      </c>
      <c r="K670" s="44">
        <v>0.42220000000000002</v>
      </c>
      <c r="L670" s="44">
        <v>0.73560000000000003</v>
      </c>
      <c r="M670" s="44">
        <v>0.78749999999999998</v>
      </c>
      <c r="N670" s="44">
        <v>0.73619999999999997</v>
      </c>
      <c r="O670" s="44">
        <v>0.70230000000000004</v>
      </c>
      <c r="P670" s="45">
        <v>0.54500000000000004</v>
      </c>
    </row>
    <row r="671" spans="3:16">
      <c r="C671" s="42"/>
      <c r="D671" s="43">
        <v>14</v>
      </c>
      <c r="E671" s="44">
        <v>0.18820000000000001</v>
      </c>
      <c r="F671" s="44">
        <v>0.19989999999999999</v>
      </c>
      <c r="G671" s="44">
        <v>0.33739999999999998</v>
      </c>
      <c r="H671" s="44">
        <v>0.20610000000000001</v>
      </c>
      <c r="I671" s="44">
        <v>0.4128</v>
      </c>
      <c r="J671" s="44">
        <v>0.45789999999999997</v>
      </c>
      <c r="K671" s="44">
        <v>0.40839999999999999</v>
      </c>
      <c r="L671" s="44">
        <v>0.72560000000000002</v>
      </c>
      <c r="M671" s="44">
        <v>0.78500000000000003</v>
      </c>
      <c r="N671" s="44">
        <v>0.73260000000000003</v>
      </c>
      <c r="O671" s="44">
        <v>0.68840000000000001</v>
      </c>
      <c r="P671" s="45">
        <v>0.54569999999999996</v>
      </c>
    </row>
    <row r="672" spans="3:16">
      <c r="C672" s="42"/>
      <c r="D672" s="43">
        <v>15</v>
      </c>
      <c r="E672" s="44">
        <v>0.19889999999999999</v>
      </c>
      <c r="F672" s="44">
        <v>0.1951</v>
      </c>
      <c r="G672" s="44">
        <v>0.36049999999999999</v>
      </c>
      <c r="H672" s="44">
        <v>0.2571</v>
      </c>
      <c r="I672" s="44">
        <v>0.4052</v>
      </c>
      <c r="J672" s="44">
        <v>0.46139999999999998</v>
      </c>
      <c r="K672" s="44">
        <v>0.4017</v>
      </c>
      <c r="L672" s="44">
        <v>0.71699999999999997</v>
      </c>
      <c r="M672" s="44">
        <v>0.77239999999999998</v>
      </c>
      <c r="N672" s="44">
        <v>0.72519999999999996</v>
      </c>
      <c r="O672" s="44">
        <v>0.67989999999999995</v>
      </c>
      <c r="P672" s="45">
        <v>0.54569999999999996</v>
      </c>
    </row>
    <row r="673" spans="3:16">
      <c r="C673" s="42"/>
      <c r="D673" s="43">
        <v>16</v>
      </c>
      <c r="E673" s="44">
        <v>0.20130000000000001</v>
      </c>
      <c r="F673" s="44">
        <v>0.20119999999999999</v>
      </c>
      <c r="G673" s="44">
        <v>0.35499999999999998</v>
      </c>
      <c r="H673" s="44">
        <v>0.29680000000000001</v>
      </c>
      <c r="I673" s="44">
        <v>0.40610000000000002</v>
      </c>
      <c r="J673" s="44">
        <v>0.46339999999999998</v>
      </c>
      <c r="K673" s="44">
        <v>0.40489999999999998</v>
      </c>
      <c r="L673" s="44">
        <v>0.71550000000000002</v>
      </c>
      <c r="M673" s="44">
        <v>0.77180000000000004</v>
      </c>
      <c r="N673" s="44">
        <v>0.72260000000000002</v>
      </c>
      <c r="O673" s="44">
        <v>0.68489999999999995</v>
      </c>
      <c r="P673" s="45">
        <v>0.54090000000000005</v>
      </c>
    </row>
    <row r="674" spans="3:16">
      <c r="C674" s="42"/>
      <c r="D674" s="43">
        <v>17</v>
      </c>
      <c r="E674" s="44">
        <v>0.19850000000000001</v>
      </c>
      <c r="F674" s="44">
        <v>0.2303</v>
      </c>
      <c r="G674" s="44">
        <v>0.28789999999999999</v>
      </c>
      <c r="H674" s="44">
        <v>0.29420000000000002</v>
      </c>
      <c r="I674" s="44">
        <v>0.4073</v>
      </c>
      <c r="J674" s="44">
        <v>0.4597</v>
      </c>
      <c r="K674" s="44">
        <v>0.39889999999999998</v>
      </c>
      <c r="L674" s="44">
        <v>0.71589999999999998</v>
      </c>
      <c r="M674" s="44">
        <v>0.7671</v>
      </c>
      <c r="N674" s="44">
        <v>0.72260000000000002</v>
      </c>
      <c r="O674" s="44">
        <v>0.68640000000000001</v>
      </c>
      <c r="P674" s="45">
        <v>0.53059999999999996</v>
      </c>
    </row>
    <row r="675" spans="3:16">
      <c r="C675" s="42"/>
      <c r="D675" s="43">
        <v>18</v>
      </c>
      <c r="E675" s="44">
        <v>0.1794</v>
      </c>
      <c r="F675" s="44">
        <v>0.24049999999999999</v>
      </c>
      <c r="G675" s="44">
        <v>0.27200000000000002</v>
      </c>
      <c r="H675" s="44">
        <v>0.30959999999999999</v>
      </c>
      <c r="I675" s="44">
        <v>0.40310000000000001</v>
      </c>
      <c r="J675" s="44">
        <v>0.42520000000000002</v>
      </c>
      <c r="K675" s="44">
        <v>0.40610000000000002</v>
      </c>
      <c r="L675" s="44">
        <v>0.72899999999999998</v>
      </c>
      <c r="M675" s="44">
        <v>0.75649999999999995</v>
      </c>
      <c r="N675" s="44">
        <v>0.69940000000000002</v>
      </c>
      <c r="O675" s="44">
        <v>0.70220000000000005</v>
      </c>
      <c r="P675" s="45">
        <v>0.53129999999999999</v>
      </c>
    </row>
    <row r="676" spans="3:16">
      <c r="C676" s="42"/>
      <c r="D676" s="43">
        <v>19</v>
      </c>
      <c r="E676" s="44">
        <v>0.1898</v>
      </c>
      <c r="F676" s="44">
        <v>0.2266</v>
      </c>
      <c r="G676" s="44">
        <v>0.29010000000000002</v>
      </c>
      <c r="H676" s="44">
        <v>0.30680000000000002</v>
      </c>
      <c r="I676" s="44">
        <v>0.39779999999999999</v>
      </c>
      <c r="J676" s="44">
        <v>0.36170000000000002</v>
      </c>
      <c r="K676" s="44">
        <v>0.37690000000000001</v>
      </c>
      <c r="L676" s="44">
        <v>0.70679999999999998</v>
      </c>
      <c r="M676" s="44">
        <v>0.74719999999999998</v>
      </c>
      <c r="N676" s="44">
        <v>0.71889999999999998</v>
      </c>
      <c r="O676" s="44">
        <v>0.72819999999999996</v>
      </c>
      <c r="P676" s="45">
        <v>0.5292</v>
      </c>
    </row>
    <row r="677" spans="3:16">
      <c r="C677" s="42"/>
      <c r="D677" s="43">
        <v>20</v>
      </c>
      <c r="E677" s="44">
        <v>0.1895</v>
      </c>
      <c r="F677" s="44">
        <v>0.20030000000000001</v>
      </c>
      <c r="G677" s="44">
        <v>0.2994</v>
      </c>
      <c r="H677" s="44">
        <v>0.31090000000000001</v>
      </c>
      <c r="I677" s="44">
        <v>0.41439999999999999</v>
      </c>
      <c r="J677" s="44">
        <v>0.37219999999999998</v>
      </c>
      <c r="K677" s="44">
        <v>0.3805</v>
      </c>
      <c r="L677" s="44">
        <v>0.71130000000000004</v>
      </c>
      <c r="M677" s="44">
        <v>0.74750000000000005</v>
      </c>
      <c r="N677" s="44">
        <v>0.70979999999999999</v>
      </c>
      <c r="O677" s="44">
        <v>0.72909999999999997</v>
      </c>
      <c r="P677" s="45">
        <v>0.52080000000000004</v>
      </c>
    </row>
    <row r="678" spans="3:16">
      <c r="C678" s="42"/>
      <c r="D678" s="43">
        <v>21</v>
      </c>
      <c r="E678" s="44">
        <v>0.17119999999999999</v>
      </c>
      <c r="F678" s="44">
        <v>0.20860000000000001</v>
      </c>
      <c r="G678" s="44">
        <v>0.25700000000000001</v>
      </c>
      <c r="H678" s="44">
        <v>0.31340000000000001</v>
      </c>
      <c r="I678" s="44">
        <v>0.42949999999999999</v>
      </c>
      <c r="J678" s="44">
        <v>0.40649999999999997</v>
      </c>
      <c r="K678" s="44">
        <v>0.40129999999999999</v>
      </c>
      <c r="L678" s="44">
        <v>0.71989999999999998</v>
      </c>
      <c r="M678" s="44">
        <v>0.74039999999999995</v>
      </c>
      <c r="N678" s="44">
        <v>0.70040000000000002</v>
      </c>
      <c r="O678" s="44">
        <v>0.71020000000000005</v>
      </c>
      <c r="P678" s="45">
        <v>0.51790000000000003</v>
      </c>
    </row>
    <row r="679" spans="3:16">
      <c r="C679" s="42"/>
      <c r="D679" s="43">
        <v>22</v>
      </c>
      <c r="E679" s="44">
        <v>0.1699</v>
      </c>
      <c r="F679" s="44">
        <v>0.21079999999999999</v>
      </c>
      <c r="G679" s="44">
        <v>0.25430000000000003</v>
      </c>
      <c r="H679" s="44">
        <v>0.31269999999999998</v>
      </c>
      <c r="I679" s="44">
        <v>0.40770000000000001</v>
      </c>
      <c r="J679" s="44">
        <v>0.4284</v>
      </c>
      <c r="K679" s="44">
        <v>0.40179999999999999</v>
      </c>
      <c r="L679" s="44">
        <v>0.71989999999999998</v>
      </c>
      <c r="M679" s="44">
        <v>0.7369</v>
      </c>
      <c r="N679" s="44">
        <v>0.71030000000000004</v>
      </c>
      <c r="O679" s="44">
        <v>0.71950000000000003</v>
      </c>
      <c r="P679" s="45">
        <v>0.52700000000000002</v>
      </c>
    </row>
    <row r="680" spans="3:16">
      <c r="C680" s="42"/>
      <c r="D680" s="43">
        <v>23</v>
      </c>
      <c r="E680" s="44">
        <v>0.17080000000000001</v>
      </c>
      <c r="F680" s="44">
        <v>0.21709999999999999</v>
      </c>
      <c r="G680" s="44">
        <v>0.23860000000000001</v>
      </c>
      <c r="H680" s="44">
        <v>0.32419999999999999</v>
      </c>
      <c r="I680" s="44">
        <v>0.42520000000000002</v>
      </c>
      <c r="J680" s="44">
        <v>0.45829999999999999</v>
      </c>
      <c r="K680" s="44">
        <v>0.41980000000000001</v>
      </c>
      <c r="L680" s="44">
        <v>0.73640000000000005</v>
      </c>
      <c r="M680" s="44">
        <v>0.74419999999999997</v>
      </c>
      <c r="N680" s="44">
        <v>0.71499999999999997</v>
      </c>
      <c r="O680" s="44">
        <v>0.72009999999999996</v>
      </c>
      <c r="P680" s="45">
        <v>0.53220000000000001</v>
      </c>
    </row>
    <row r="681" spans="3:16" ht="15.75" thickBot="1">
      <c r="C681" s="46"/>
      <c r="D681" s="47">
        <v>24</v>
      </c>
      <c r="E681" s="48">
        <v>0.17749999999999999</v>
      </c>
      <c r="F681" s="48">
        <v>0.2326</v>
      </c>
      <c r="G681" s="48">
        <v>0.2142</v>
      </c>
      <c r="H681" s="48">
        <v>0.27700000000000002</v>
      </c>
      <c r="I681" s="48">
        <v>0.45929999999999999</v>
      </c>
      <c r="J681" s="48">
        <v>0.49359999999999998</v>
      </c>
      <c r="K681" s="48">
        <v>0.4521</v>
      </c>
      <c r="L681" s="48">
        <v>0.7349</v>
      </c>
      <c r="M681" s="48">
        <v>0.76060000000000005</v>
      </c>
      <c r="N681" s="48">
        <v>0.74039999999999995</v>
      </c>
      <c r="O681" s="48">
        <v>0.74329999999999996</v>
      </c>
      <c r="P681" s="49">
        <v>0.53979999999999995</v>
      </c>
    </row>
    <row r="682" spans="3:16" ht="15.75" thickTop="1">
      <c r="C682" s="50">
        <v>27</v>
      </c>
      <c r="D682" s="51">
        <v>1</v>
      </c>
      <c r="E682" s="52">
        <v>0.1973</v>
      </c>
      <c r="F682" s="52">
        <v>0.2482</v>
      </c>
      <c r="G682" s="52">
        <v>0.2145</v>
      </c>
      <c r="H682" s="52">
        <v>0.30599999999999999</v>
      </c>
      <c r="I682" s="52">
        <v>0.41599999999999998</v>
      </c>
      <c r="J682" s="52">
        <v>0.52400000000000002</v>
      </c>
      <c r="K682" s="52">
        <v>0.49519999999999997</v>
      </c>
      <c r="L682" s="52">
        <v>0.75139999999999996</v>
      </c>
      <c r="M682" s="52">
        <v>0.77500000000000002</v>
      </c>
      <c r="N682" s="52">
        <v>0.74860000000000004</v>
      </c>
      <c r="O682" s="52">
        <v>0.7611</v>
      </c>
      <c r="P682" s="53">
        <v>0.53420000000000001</v>
      </c>
    </row>
    <row r="683" spans="3:16">
      <c r="C683" s="42"/>
      <c r="D683" s="43">
        <v>2</v>
      </c>
      <c r="E683" s="44">
        <v>0.2112</v>
      </c>
      <c r="F683" s="44">
        <v>0.26219999999999999</v>
      </c>
      <c r="G683" s="44">
        <v>0.21790000000000001</v>
      </c>
      <c r="H683" s="44">
        <v>0.3286</v>
      </c>
      <c r="I683" s="44">
        <v>0.42509999999999998</v>
      </c>
      <c r="J683" s="44">
        <v>0.5484</v>
      </c>
      <c r="K683" s="44">
        <v>0.51849999999999996</v>
      </c>
      <c r="L683" s="44">
        <v>0.76539999999999997</v>
      </c>
      <c r="M683" s="44">
        <v>0.77159999999999995</v>
      </c>
      <c r="N683" s="44">
        <v>0.76780000000000004</v>
      </c>
      <c r="O683" s="44">
        <v>0.76329999999999998</v>
      </c>
      <c r="P683" s="45">
        <v>0.54059999999999997</v>
      </c>
    </row>
    <row r="684" spans="3:16">
      <c r="C684" s="42"/>
      <c r="D684" s="43">
        <v>3</v>
      </c>
      <c r="E684" s="44">
        <v>0.21870000000000001</v>
      </c>
      <c r="F684" s="44">
        <v>0.27060000000000001</v>
      </c>
      <c r="G684" s="44">
        <v>0.2225</v>
      </c>
      <c r="H684" s="44">
        <v>0.33900000000000002</v>
      </c>
      <c r="I684" s="44">
        <v>0.44009999999999999</v>
      </c>
      <c r="J684" s="44">
        <v>0.56969999999999998</v>
      </c>
      <c r="K684" s="44">
        <v>0.52929999999999999</v>
      </c>
      <c r="L684" s="44">
        <v>0.77329999999999999</v>
      </c>
      <c r="M684" s="44">
        <v>0.76729999999999998</v>
      </c>
      <c r="N684" s="44">
        <v>0.77769999999999995</v>
      </c>
      <c r="O684" s="44">
        <v>0.75880000000000003</v>
      </c>
      <c r="P684" s="45">
        <v>0.54659999999999997</v>
      </c>
    </row>
    <row r="685" spans="3:16">
      <c r="C685" s="42"/>
      <c r="D685" s="43">
        <v>4</v>
      </c>
      <c r="E685" s="44">
        <v>0.222</v>
      </c>
      <c r="F685" s="44">
        <v>0.27510000000000001</v>
      </c>
      <c r="G685" s="44">
        <v>0.22600000000000001</v>
      </c>
      <c r="H685" s="44">
        <v>0.34210000000000002</v>
      </c>
      <c r="I685" s="44">
        <v>0.43030000000000002</v>
      </c>
      <c r="J685" s="44">
        <v>0.58199999999999996</v>
      </c>
      <c r="K685" s="44">
        <v>0.53369999999999995</v>
      </c>
      <c r="L685" s="44">
        <v>0.77200000000000002</v>
      </c>
      <c r="M685" s="44">
        <v>0.76400000000000001</v>
      </c>
      <c r="N685" s="44">
        <v>0.78259999999999996</v>
      </c>
      <c r="O685" s="44">
        <v>0.76029999999999998</v>
      </c>
      <c r="P685" s="45">
        <v>0.5575</v>
      </c>
    </row>
    <row r="686" spans="3:16">
      <c r="C686" s="42"/>
      <c r="D686" s="43">
        <v>5</v>
      </c>
      <c r="E686" s="44">
        <v>0.22500000000000001</v>
      </c>
      <c r="F686" s="44">
        <v>0.27160000000000001</v>
      </c>
      <c r="G686" s="44">
        <v>0.2278</v>
      </c>
      <c r="H686" s="44">
        <v>0.34129999999999999</v>
      </c>
      <c r="I686" s="44">
        <v>0.42349999999999999</v>
      </c>
      <c r="J686" s="44">
        <v>0.58940000000000003</v>
      </c>
      <c r="K686" s="44">
        <v>0.52869999999999995</v>
      </c>
      <c r="L686" s="44">
        <v>0.77380000000000004</v>
      </c>
      <c r="M686" s="44">
        <v>0.77090000000000003</v>
      </c>
      <c r="N686" s="44">
        <v>0.78090000000000004</v>
      </c>
      <c r="O686" s="44">
        <v>0.76219999999999999</v>
      </c>
      <c r="P686" s="45">
        <v>0.5494</v>
      </c>
    </row>
    <row r="687" spans="3:16">
      <c r="C687" s="42"/>
      <c r="D687" s="43">
        <v>6</v>
      </c>
      <c r="E687" s="44">
        <v>0.2387</v>
      </c>
      <c r="F687" s="44">
        <v>0.27079999999999999</v>
      </c>
      <c r="G687" s="44">
        <v>0.22739999999999999</v>
      </c>
      <c r="H687" s="44">
        <v>0.33029999999999998</v>
      </c>
      <c r="I687" s="44">
        <v>0.43219999999999997</v>
      </c>
      <c r="J687" s="44">
        <v>0.59179999999999999</v>
      </c>
      <c r="K687" s="44">
        <v>0.50939999999999996</v>
      </c>
      <c r="L687" s="44">
        <v>0.76629999999999998</v>
      </c>
      <c r="M687" s="44">
        <v>0.78069999999999995</v>
      </c>
      <c r="N687" s="44">
        <v>0.76770000000000005</v>
      </c>
      <c r="O687" s="44">
        <v>0.76160000000000005</v>
      </c>
      <c r="P687" s="45">
        <v>0.54430000000000001</v>
      </c>
    </row>
    <row r="688" spans="3:16">
      <c r="C688" s="42"/>
      <c r="D688" s="43">
        <v>7</v>
      </c>
      <c r="E688" s="44">
        <v>0.25169999999999998</v>
      </c>
      <c r="F688" s="44">
        <v>0.27560000000000001</v>
      </c>
      <c r="G688" s="44">
        <v>0.22639999999999999</v>
      </c>
      <c r="H688" s="44">
        <v>0.33550000000000002</v>
      </c>
      <c r="I688" s="44">
        <v>0.4481</v>
      </c>
      <c r="J688" s="44">
        <v>0.60599999999999998</v>
      </c>
      <c r="K688" s="44">
        <v>0.47810000000000002</v>
      </c>
      <c r="L688" s="44">
        <v>0.75309999999999999</v>
      </c>
      <c r="M688" s="44">
        <v>0.76419999999999999</v>
      </c>
      <c r="N688" s="44">
        <v>0.75349999999999995</v>
      </c>
      <c r="O688" s="44">
        <v>0.76739999999999997</v>
      </c>
      <c r="P688" s="45">
        <v>0.54269999999999996</v>
      </c>
    </row>
    <row r="689" spans="3:16">
      <c r="C689" s="42"/>
      <c r="D689" s="43">
        <v>8</v>
      </c>
      <c r="E689" s="44">
        <v>0.24329999999999999</v>
      </c>
      <c r="F689" s="44">
        <v>0.25650000000000001</v>
      </c>
      <c r="G689" s="44">
        <v>0.2147</v>
      </c>
      <c r="H689" s="44">
        <v>0.38190000000000002</v>
      </c>
      <c r="I689" s="44">
        <v>0.441</v>
      </c>
      <c r="J689" s="44">
        <v>0.60470000000000002</v>
      </c>
      <c r="K689" s="44">
        <v>0.44650000000000001</v>
      </c>
      <c r="L689" s="44">
        <v>0.73650000000000004</v>
      </c>
      <c r="M689" s="44">
        <v>0.74229999999999996</v>
      </c>
      <c r="N689" s="44">
        <v>0.75260000000000005</v>
      </c>
      <c r="O689" s="44">
        <v>0.76380000000000003</v>
      </c>
      <c r="P689" s="45">
        <v>0.53790000000000004</v>
      </c>
    </row>
    <row r="690" spans="3:16">
      <c r="C690" s="42"/>
      <c r="D690" s="43">
        <v>9</v>
      </c>
      <c r="E690" s="44">
        <v>0.22539999999999999</v>
      </c>
      <c r="F690" s="44">
        <v>0.23730000000000001</v>
      </c>
      <c r="G690" s="44">
        <v>0.19950000000000001</v>
      </c>
      <c r="H690" s="44">
        <v>0.36330000000000001</v>
      </c>
      <c r="I690" s="44">
        <v>0.41010000000000002</v>
      </c>
      <c r="J690" s="44">
        <v>0.5696</v>
      </c>
      <c r="K690" s="44">
        <v>0.41160000000000002</v>
      </c>
      <c r="L690" s="44">
        <v>0.74050000000000005</v>
      </c>
      <c r="M690" s="44">
        <v>0.74550000000000005</v>
      </c>
      <c r="N690" s="44">
        <v>0.73709999999999998</v>
      </c>
      <c r="O690" s="44">
        <v>0.75770000000000004</v>
      </c>
      <c r="P690" s="45">
        <v>0.52359999999999995</v>
      </c>
    </row>
    <row r="691" spans="3:16">
      <c r="C691" s="42"/>
      <c r="D691" s="43">
        <v>10</v>
      </c>
      <c r="E691" s="44">
        <v>0.2223</v>
      </c>
      <c r="F691" s="44">
        <v>0.2223</v>
      </c>
      <c r="G691" s="44">
        <v>0.18970000000000001</v>
      </c>
      <c r="H691" s="44">
        <v>0.3589</v>
      </c>
      <c r="I691" s="44">
        <v>0.39379999999999998</v>
      </c>
      <c r="J691" s="44">
        <v>0.54390000000000005</v>
      </c>
      <c r="K691" s="44">
        <v>0.3982</v>
      </c>
      <c r="L691" s="44">
        <v>0.72699999999999998</v>
      </c>
      <c r="M691" s="44">
        <v>0.76039999999999996</v>
      </c>
      <c r="N691" s="44">
        <v>0.72230000000000005</v>
      </c>
      <c r="O691" s="44">
        <v>0.73770000000000002</v>
      </c>
      <c r="P691" s="45">
        <v>0.51429999999999998</v>
      </c>
    </row>
    <row r="692" spans="3:16">
      <c r="C692" s="42"/>
      <c r="D692" s="43">
        <v>11</v>
      </c>
      <c r="E692" s="44">
        <v>0.2175</v>
      </c>
      <c r="F692" s="44">
        <v>0.21690000000000001</v>
      </c>
      <c r="G692" s="44">
        <v>0.184</v>
      </c>
      <c r="H692" s="44">
        <v>0.36899999999999999</v>
      </c>
      <c r="I692" s="44">
        <v>0.38719999999999999</v>
      </c>
      <c r="J692" s="44">
        <v>0.5272</v>
      </c>
      <c r="K692" s="44">
        <v>0.38969999999999999</v>
      </c>
      <c r="L692" s="44">
        <v>0.71589999999999998</v>
      </c>
      <c r="M692" s="44">
        <v>0.75049999999999994</v>
      </c>
      <c r="N692" s="44">
        <v>0.71509999999999996</v>
      </c>
      <c r="O692" s="44">
        <v>0.72809999999999997</v>
      </c>
      <c r="P692" s="45">
        <v>0.50880000000000003</v>
      </c>
    </row>
    <row r="693" spans="3:16">
      <c r="C693" s="42"/>
      <c r="D693" s="43">
        <v>12</v>
      </c>
      <c r="E693" s="44">
        <v>0.21779999999999999</v>
      </c>
      <c r="F693" s="44">
        <v>0.21840000000000001</v>
      </c>
      <c r="G693" s="44">
        <v>0.18490000000000001</v>
      </c>
      <c r="H693" s="44">
        <v>0.3649</v>
      </c>
      <c r="I693" s="44">
        <v>0.4</v>
      </c>
      <c r="J693" s="44">
        <v>0.51959999999999995</v>
      </c>
      <c r="K693" s="44">
        <v>0.3947</v>
      </c>
      <c r="L693" s="44">
        <v>0.7167</v>
      </c>
      <c r="M693" s="44">
        <v>0.74990000000000001</v>
      </c>
      <c r="N693" s="44">
        <v>0.71099999999999997</v>
      </c>
      <c r="O693" s="44">
        <v>0.73229999999999995</v>
      </c>
      <c r="P693" s="45">
        <v>0.50919999999999999</v>
      </c>
    </row>
    <row r="694" spans="3:16">
      <c r="C694" s="42"/>
      <c r="D694" s="43">
        <v>13</v>
      </c>
      <c r="E694" s="44">
        <v>0.22339999999999999</v>
      </c>
      <c r="F694" s="44">
        <v>0.22189999999999999</v>
      </c>
      <c r="G694" s="44">
        <v>0.188</v>
      </c>
      <c r="H694" s="44">
        <v>0.37190000000000001</v>
      </c>
      <c r="I694" s="44">
        <v>0.4158</v>
      </c>
      <c r="J694" s="44">
        <v>0.5222</v>
      </c>
      <c r="K694" s="44">
        <v>0.40660000000000002</v>
      </c>
      <c r="L694" s="44">
        <v>0.73160000000000003</v>
      </c>
      <c r="M694" s="44">
        <v>0.7611</v>
      </c>
      <c r="N694" s="44">
        <v>0.7198</v>
      </c>
      <c r="O694" s="44">
        <v>0.73570000000000002</v>
      </c>
      <c r="P694" s="45">
        <v>0.51100000000000001</v>
      </c>
    </row>
    <row r="695" spans="3:16">
      <c r="C695" s="42"/>
      <c r="D695" s="43">
        <v>14</v>
      </c>
      <c r="E695" s="44">
        <v>0.2167</v>
      </c>
      <c r="F695" s="44">
        <v>0.21829999999999999</v>
      </c>
      <c r="G695" s="44">
        <v>0.18990000000000001</v>
      </c>
      <c r="H695" s="44">
        <v>0.38119999999999998</v>
      </c>
      <c r="I695" s="44">
        <v>0.40699999999999997</v>
      </c>
      <c r="J695" s="44">
        <v>0.52880000000000005</v>
      </c>
      <c r="K695" s="44">
        <v>0.3926</v>
      </c>
      <c r="L695" s="44">
        <v>0.72529999999999994</v>
      </c>
      <c r="M695" s="44">
        <v>0.74890000000000001</v>
      </c>
      <c r="N695" s="44">
        <v>0.71789999999999998</v>
      </c>
      <c r="O695" s="44">
        <v>0.73860000000000003</v>
      </c>
      <c r="P695" s="45">
        <v>0.5151</v>
      </c>
    </row>
    <row r="696" spans="3:16">
      <c r="C696" s="42"/>
      <c r="D696" s="43">
        <v>15</v>
      </c>
      <c r="E696" s="44">
        <v>0.21060000000000001</v>
      </c>
      <c r="F696" s="44">
        <v>0.20930000000000001</v>
      </c>
      <c r="G696" s="44">
        <v>0.19109999999999999</v>
      </c>
      <c r="H696" s="44">
        <v>0.39660000000000001</v>
      </c>
      <c r="I696" s="44">
        <v>0.4</v>
      </c>
      <c r="J696" s="44">
        <v>0.53420000000000001</v>
      </c>
      <c r="K696" s="44">
        <v>0.3871</v>
      </c>
      <c r="L696" s="44">
        <v>0.71650000000000003</v>
      </c>
      <c r="M696" s="44">
        <v>0.73770000000000002</v>
      </c>
      <c r="N696" s="44">
        <v>0.70850000000000002</v>
      </c>
      <c r="O696" s="44">
        <v>0.73880000000000001</v>
      </c>
      <c r="P696" s="45">
        <v>0.51259999999999994</v>
      </c>
    </row>
    <row r="697" spans="3:16">
      <c r="C697" s="42"/>
      <c r="D697" s="43">
        <v>16</v>
      </c>
      <c r="E697" s="44">
        <v>0.21160000000000001</v>
      </c>
      <c r="F697" s="44">
        <v>0.2009</v>
      </c>
      <c r="G697" s="44">
        <v>0.19289999999999999</v>
      </c>
      <c r="H697" s="44">
        <v>0.40989999999999999</v>
      </c>
      <c r="I697" s="44">
        <v>0.39950000000000002</v>
      </c>
      <c r="J697" s="44">
        <v>0.5292</v>
      </c>
      <c r="K697" s="44">
        <v>0.3911</v>
      </c>
      <c r="L697" s="44">
        <v>0.71599999999999997</v>
      </c>
      <c r="M697" s="44">
        <v>0.72889999999999999</v>
      </c>
      <c r="N697" s="44">
        <v>0.70979999999999999</v>
      </c>
      <c r="O697" s="44">
        <v>0.73470000000000002</v>
      </c>
      <c r="P697" s="45">
        <v>0.51219999999999999</v>
      </c>
    </row>
    <row r="698" spans="3:16">
      <c r="C698" s="42"/>
      <c r="D698" s="43">
        <v>17</v>
      </c>
      <c r="E698" s="44">
        <v>0.216</v>
      </c>
      <c r="F698" s="44">
        <v>0.20169999999999999</v>
      </c>
      <c r="G698" s="44">
        <v>0.19420000000000001</v>
      </c>
      <c r="H698" s="44">
        <v>0.40770000000000001</v>
      </c>
      <c r="I698" s="44">
        <v>0.39900000000000002</v>
      </c>
      <c r="J698" s="44">
        <v>0.51910000000000001</v>
      </c>
      <c r="K698" s="44">
        <v>0.39269999999999999</v>
      </c>
      <c r="L698" s="44">
        <v>0.72199999999999998</v>
      </c>
      <c r="M698" s="44">
        <v>0.72540000000000004</v>
      </c>
      <c r="N698" s="44">
        <v>0.71109999999999995</v>
      </c>
      <c r="O698" s="44">
        <v>0.7298</v>
      </c>
      <c r="P698" s="45">
        <v>0.51380000000000003</v>
      </c>
    </row>
    <row r="699" spans="3:16">
      <c r="C699" s="42"/>
      <c r="D699" s="43">
        <v>18</v>
      </c>
      <c r="E699" s="44">
        <v>0.2266</v>
      </c>
      <c r="F699" s="44">
        <v>0.2016</v>
      </c>
      <c r="G699" s="44">
        <v>0.2009</v>
      </c>
      <c r="H699" s="44">
        <v>0.40339999999999998</v>
      </c>
      <c r="I699" s="44">
        <v>0.39439999999999997</v>
      </c>
      <c r="J699" s="44">
        <v>0.4597</v>
      </c>
      <c r="K699" s="44">
        <v>0.39550000000000002</v>
      </c>
      <c r="L699" s="44">
        <v>0.73309999999999997</v>
      </c>
      <c r="M699" s="44">
        <v>0.72789999999999999</v>
      </c>
      <c r="N699" s="44">
        <v>0.72089999999999999</v>
      </c>
      <c r="O699" s="44">
        <v>0.7228</v>
      </c>
      <c r="P699" s="45">
        <v>0.51719999999999999</v>
      </c>
    </row>
    <row r="700" spans="3:16">
      <c r="C700" s="42"/>
      <c r="D700" s="43">
        <v>19</v>
      </c>
      <c r="E700" s="44">
        <v>0.2467</v>
      </c>
      <c r="F700" s="44">
        <v>0.18410000000000001</v>
      </c>
      <c r="G700" s="44">
        <v>0.24440000000000001</v>
      </c>
      <c r="H700" s="44">
        <v>0.39629999999999999</v>
      </c>
      <c r="I700" s="44">
        <v>0.3962</v>
      </c>
      <c r="J700" s="44">
        <v>0.39429999999999998</v>
      </c>
      <c r="K700" s="44">
        <v>0.37119999999999997</v>
      </c>
      <c r="L700" s="44">
        <v>0.71130000000000004</v>
      </c>
      <c r="M700" s="44">
        <v>0.71550000000000002</v>
      </c>
      <c r="N700" s="44">
        <v>0.72840000000000005</v>
      </c>
      <c r="O700" s="44">
        <v>0.72060000000000002</v>
      </c>
      <c r="P700" s="45">
        <v>0.5232</v>
      </c>
    </row>
    <row r="701" spans="3:16">
      <c r="C701" s="42"/>
      <c r="D701" s="43">
        <v>20</v>
      </c>
      <c r="E701" s="44">
        <v>0.24579999999999999</v>
      </c>
      <c r="F701" s="44">
        <v>0.1716</v>
      </c>
      <c r="G701" s="44">
        <v>0.2631</v>
      </c>
      <c r="H701" s="44">
        <v>0.40429999999999999</v>
      </c>
      <c r="I701" s="44">
        <v>0.41299999999999998</v>
      </c>
      <c r="J701" s="44">
        <v>0.41399999999999998</v>
      </c>
      <c r="K701" s="44">
        <v>0.38269999999999998</v>
      </c>
      <c r="L701" s="44">
        <v>0.71360000000000001</v>
      </c>
      <c r="M701" s="44">
        <v>0.72240000000000004</v>
      </c>
      <c r="N701" s="44">
        <v>0.71189999999999998</v>
      </c>
      <c r="O701" s="44">
        <v>0.69879999999999998</v>
      </c>
      <c r="P701" s="45">
        <v>0.52200000000000002</v>
      </c>
    </row>
    <row r="702" spans="3:16">
      <c r="C702" s="42"/>
      <c r="D702" s="43">
        <v>21</v>
      </c>
      <c r="E702" s="44">
        <v>0.22869999999999999</v>
      </c>
      <c r="F702" s="44">
        <v>0.1794</v>
      </c>
      <c r="G702" s="44">
        <v>0.20649999999999999</v>
      </c>
      <c r="H702" s="44">
        <v>0.37059999999999998</v>
      </c>
      <c r="I702" s="44">
        <v>0.42730000000000001</v>
      </c>
      <c r="J702" s="44">
        <v>0.43530000000000002</v>
      </c>
      <c r="K702" s="44">
        <v>0.40010000000000001</v>
      </c>
      <c r="L702" s="44">
        <v>0.72760000000000002</v>
      </c>
      <c r="M702" s="44">
        <v>0.72309999999999997</v>
      </c>
      <c r="N702" s="44">
        <v>0.7006</v>
      </c>
      <c r="O702" s="44">
        <v>0.67589999999999995</v>
      </c>
      <c r="P702" s="45">
        <v>0.51390000000000002</v>
      </c>
    </row>
    <row r="703" spans="3:16">
      <c r="C703" s="42"/>
      <c r="D703" s="43">
        <v>22</v>
      </c>
      <c r="E703" s="44">
        <v>0.2281</v>
      </c>
      <c r="F703" s="44">
        <v>0.188</v>
      </c>
      <c r="G703" s="44">
        <v>0.183</v>
      </c>
      <c r="H703" s="44">
        <v>0.34710000000000002</v>
      </c>
      <c r="I703" s="44">
        <v>0.40799999999999997</v>
      </c>
      <c r="J703" s="44">
        <v>0.45050000000000001</v>
      </c>
      <c r="K703" s="44">
        <v>0.40289999999999998</v>
      </c>
      <c r="L703" s="44">
        <v>0.73060000000000003</v>
      </c>
      <c r="M703" s="44">
        <v>0.72219999999999995</v>
      </c>
      <c r="N703" s="44">
        <v>0.70989999999999998</v>
      </c>
      <c r="O703" s="44">
        <v>0.70389999999999997</v>
      </c>
      <c r="P703" s="45">
        <v>0.51659999999999995</v>
      </c>
    </row>
    <row r="704" spans="3:16">
      <c r="C704" s="42"/>
      <c r="D704" s="43">
        <v>23</v>
      </c>
      <c r="E704" s="44">
        <v>0.2248</v>
      </c>
      <c r="F704" s="44">
        <v>0.20019999999999999</v>
      </c>
      <c r="G704" s="44">
        <v>0.19900000000000001</v>
      </c>
      <c r="H704" s="44">
        <v>0.35709999999999997</v>
      </c>
      <c r="I704" s="44">
        <v>0.42530000000000001</v>
      </c>
      <c r="J704" s="44">
        <v>0.46650000000000003</v>
      </c>
      <c r="K704" s="44">
        <v>0.4234</v>
      </c>
      <c r="L704" s="44">
        <v>0.73880000000000001</v>
      </c>
      <c r="M704" s="44">
        <v>0.73529999999999995</v>
      </c>
      <c r="N704" s="44">
        <v>0.70799999999999996</v>
      </c>
      <c r="O704" s="44">
        <v>0.72360000000000002</v>
      </c>
      <c r="P704" s="45">
        <v>0.52059999999999995</v>
      </c>
    </row>
    <row r="705" spans="3:16" ht="15.75" thickBot="1">
      <c r="C705" s="46"/>
      <c r="D705" s="47">
        <v>24</v>
      </c>
      <c r="E705" s="48">
        <v>0.23050000000000001</v>
      </c>
      <c r="F705" s="48">
        <v>0.21390000000000001</v>
      </c>
      <c r="G705" s="48">
        <v>0.21110000000000001</v>
      </c>
      <c r="H705" s="48">
        <v>0.38519999999999999</v>
      </c>
      <c r="I705" s="48">
        <v>0.4632</v>
      </c>
      <c r="J705" s="48">
        <v>0.4839</v>
      </c>
      <c r="K705" s="48">
        <v>0.45989999999999998</v>
      </c>
      <c r="L705" s="48">
        <v>0.72929999999999995</v>
      </c>
      <c r="M705" s="48">
        <v>0.76700000000000002</v>
      </c>
      <c r="N705" s="48">
        <v>0.72970000000000002</v>
      </c>
      <c r="O705" s="48">
        <v>0.74919999999999998</v>
      </c>
      <c r="P705" s="49">
        <v>0.53059999999999996</v>
      </c>
    </row>
    <row r="706" spans="3:16" ht="15.75" thickTop="1">
      <c r="C706" s="50">
        <v>28</v>
      </c>
      <c r="D706" s="51">
        <v>1</v>
      </c>
      <c r="E706" s="52">
        <v>0.24249999999999999</v>
      </c>
      <c r="F706" s="52">
        <v>0.2286</v>
      </c>
      <c r="G706" s="52">
        <v>0.22720000000000001</v>
      </c>
      <c r="H706" s="52">
        <v>0.36909999999999998</v>
      </c>
      <c r="I706" s="52">
        <v>0.48449999999999999</v>
      </c>
      <c r="J706" s="52">
        <v>0.53669999999999995</v>
      </c>
      <c r="K706" s="52">
        <v>0.4955</v>
      </c>
      <c r="L706" s="52">
        <v>0.73660000000000003</v>
      </c>
      <c r="M706" s="52">
        <v>0.78690000000000004</v>
      </c>
      <c r="N706" s="52">
        <v>0.73499999999999999</v>
      </c>
      <c r="O706" s="52">
        <v>0.77180000000000004</v>
      </c>
      <c r="P706" s="53">
        <v>0.54510000000000003</v>
      </c>
    </row>
    <row r="707" spans="3:16">
      <c r="C707" s="42"/>
      <c r="D707" s="43">
        <v>2</v>
      </c>
      <c r="E707" s="44">
        <v>0.25700000000000001</v>
      </c>
      <c r="F707" s="44">
        <v>0.2356</v>
      </c>
      <c r="G707" s="44">
        <v>0.23799999999999999</v>
      </c>
      <c r="H707" s="44">
        <v>0.38600000000000001</v>
      </c>
      <c r="I707" s="44">
        <v>0.51219999999999999</v>
      </c>
      <c r="J707" s="44">
        <v>0.57079999999999997</v>
      </c>
      <c r="K707" s="44">
        <v>0.51680000000000004</v>
      </c>
      <c r="L707" s="44">
        <v>0.746</v>
      </c>
      <c r="M707" s="44">
        <v>0.76319999999999999</v>
      </c>
      <c r="N707" s="44">
        <v>0.76049999999999995</v>
      </c>
      <c r="O707" s="44">
        <v>0.75870000000000004</v>
      </c>
      <c r="P707" s="45">
        <v>0.55489999999999995</v>
      </c>
    </row>
    <row r="708" spans="3:16">
      <c r="C708" s="42"/>
      <c r="D708" s="43">
        <v>3</v>
      </c>
      <c r="E708" s="44">
        <v>0.2656</v>
      </c>
      <c r="F708" s="44">
        <v>0.24310000000000001</v>
      </c>
      <c r="G708" s="44">
        <v>0.2457</v>
      </c>
      <c r="H708" s="44">
        <v>0.39779999999999999</v>
      </c>
      <c r="I708" s="44">
        <v>0.52910000000000001</v>
      </c>
      <c r="J708" s="44">
        <v>0.57669999999999999</v>
      </c>
      <c r="K708" s="44">
        <v>0.53600000000000003</v>
      </c>
      <c r="L708" s="44">
        <v>0.76129999999999998</v>
      </c>
      <c r="M708" s="44">
        <v>0.76249999999999996</v>
      </c>
      <c r="N708" s="44">
        <v>0.77090000000000003</v>
      </c>
      <c r="O708" s="44">
        <v>0.76339999999999997</v>
      </c>
      <c r="P708" s="45">
        <v>0.5605</v>
      </c>
    </row>
    <row r="709" spans="3:16">
      <c r="C709" s="42"/>
      <c r="D709" s="43">
        <v>4</v>
      </c>
      <c r="E709" s="44">
        <v>0.27050000000000002</v>
      </c>
      <c r="F709" s="44">
        <v>0.247</v>
      </c>
      <c r="G709" s="44">
        <v>0.25209999999999999</v>
      </c>
      <c r="H709" s="44">
        <v>0.40479999999999999</v>
      </c>
      <c r="I709" s="44">
        <v>0.51470000000000005</v>
      </c>
      <c r="J709" s="44">
        <v>0.57720000000000005</v>
      </c>
      <c r="K709" s="44">
        <v>0.53420000000000001</v>
      </c>
      <c r="L709" s="44">
        <v>0.76800000000000002</v>
      </c>
      <c r="M709" s="44">
        <v>0.7631</v>
      </c>
      <c r="N709" s="44">
        <v>0.77629999999999999</v>
      </c>
      <c r="O709" s="44">
        <v>0.77010000000000001</v>
      </c>
      <c r="P709" s="45">
        <v>0.5625</v>
      </c>
    </row>
    <row r="710" spans="3:16">
      <c r="C710" s="42"/>
      <c r="D710" s="43">
        <v>5</v>
      </c>
      <c r="E710" s="44">
        <v>0.27</v>
      </c>
      <c r="F710" s="44">
        <v>0.24779999999999999</v>
      </c>
      <c r="G710" s="44">
        <v>0.25530000000000003</v>
      </c>
      <c r="H710" s="44">
        <v>0.4007</v>
      </c>
      <c r="I710" s="44">
        <v>0.46110000000000001</v>
      </c>
      <c r="J710" s="44">
        <v>0.57530000000000003</v>
      </c>
      <c r="K710" s="44">
        <v>0.53759999999999997</v>
      </c>
      <c r="L710" s="44">
        <v>0.76790000000000003</v>
      </c>
      <c r="M710" s="44">
        <v>0.76200000000000001</v>
      </c>
      <c r="N710" s="44">
        <v>0.77880000000000005</v>
      </c>
      <c r="O710" s="44">
        <v>0.7742</v>
      </c>
      <c r="P710" s="45">
        <v>0.56159999999999999</v>
      </c>
    </row>
    <row r="711" spans="3:16">
      <c r="C711" s="42"/>
      <c r="D711" s="43">
        <v>6</v>
      </c>
      <c r="E711" s="44">
        <v>0.26190000000000002</v>
      </c>
      <c r="F711" s="44">
        <v>0.25180000000000002</v>
      </c>
      <c r="G711" s="44">
        <v>0.2596</v>
      </c>
      <c r="H711" s="44">
        <v>0.38619999999999999</v>
      </c>
      <c r="I711" s="44">
        <v>0.46820000000000001</v>
      </c>
      <c r="J711" s="44">
        <v>0.54890000000000005</v>
      </c>
      <c r="K711" s="44">
        <v>0.51659999999999995</v>
      </c>
      <c r="L711" s="44">
        <v>0.76670000000000005</v>
      </c>
      <c r="M711" s="44">
        <v>0.76600000000000001</v>
      </c>
      <c r="N711" s="44">
        <v>0.76729999999999998</v>
      </c>
      <c r="O711" s="44">
        <v>0.77590000000000003</v>
      </c>
      <c r="P711" s="45">
        <v>0.55159999999999998</v>
      </c>
    </row>
    <row r="712" spans="3:16">
      <c r="C712" s="42"/>
      <c r="D712" s="43">
        <v>7</v>
      </c>
      <c r="E712" s="44">
        <v>0.25440000000000002</v>
      </c>
      <c r="F712" s="44">
        <v>0.26240000000000002</v>
      </c>
      <c r="G712" s="44">
        <v>0.26740000000000003</v>
      </c>
      <c r="H712" s="44">
        <v>0.36409999999999998</v>
      </c>
      <c r="I712" s="44">
        <v>0.45390000000000003</v>
      </c>
      <c r="J712" s="44">
        <v>0.49759999999999999</v>
      </c>
      <c r="K712" s="44">
        <v>0.49259999999999998</v>
      </c>
      <c r="L712" s="44">
        <v>0.76790000000000003</v>
      </c>
      <c r="M712" s="44">
        <v>0.78400000000000003</v>
      </c>
      <c r="N712" s="44">
        <v>0.74109999999999998</v>
      </c>
      <c r="O712" s="44">
        <v>0.78969999999999996</v>
      </c>
      <c r="P712" s="45">
        <v>0.54969999999999997</v>
      </c>
    </row>
    <row r="713" spans="3:16">
      <c r="C713" s="42"/>
      <c r="D713" s="43">
        <v>8</v>
      </c>
      <c r="E713" s="44">
        <v>0.2424</v>
      </c>
      <c r="F713" s="44">
        <v>0.25819999999999999</v>
      </c>
      <c r="G713" s="44">
        <v>0.25230000000000002</v>
      </c>
      <c r="H713" s="44">
        <v>0.34139999999999998</v>
      </c>
      <c r="I713" s="44">
        <v>0.4481</v>
      </c>
      <c r="J713" s="44">
        <v>0.46779999999999999</v>
      </c>
      <c r="K713" s="44">
        <v>0.43340000000000001</v>
      </c>
      <c r="L713" s="44">
        <v>0.74580000000000002</v>
      </c>
      <c r="M713" s="44">
        <v>0.75529999999999997</v>
      </c>
      <c r="N713" s="44">
        <v>0.72140000000000004</v>
      </c>
      <c r="O713" s="44">
        <v>0.78900000000000003</v>
      </c>
      <c r="P713" s="45">
        <v>0.54430000000000001</v>
      </c>
    </row>
    <row r="714" spans="3:16">
      <c r="C714" s="42"/>
      <c r="D714" s="43">
        <v>9</v>
      </c>
      <c r="E714" s="44">
        <v>0.22189999999999999</v>
      </c>
      <c r="F714" s="44">
        <v>0.245</v>
      </c>
      <c r="G714" s="44">
        <v>0.2369</v>
      </c>
      <c r="H714" s="44">
        <v>0.3125</v>
      </c>
      <c r="I714" s="44">
        <v>0.42870000000000003</v>
      </c>
      <c r="J714" s="44">
        <v>0.4325</v>
      </c>
      <c r="K714" s="44">
        <v>0.39839999999999998</v>
      </c>
      <c r="L714" s="44">
        <v>0.71960000000000002</v>
      </c>
      <c r="M714" s="44">
        <v>0.73070000000000002</v>
      </c>
      <c r="N714" s="44">
        <v>0.7117</v>
      </c>
      <c r="O714" s="44">
        <v>0.77729999999999999</v>
      </c>
      <c r="P714" s="45">
        <v>0.53269999999999995</v>
      </c>
    </row>
    <row r="715" spans="3:16">
      <c r="C715" s="42"/>
      <c r="D715" s="43">
        <v>10</v>
      </c>
      <c r="E715" s="44">
        <v>0.2152</v>
      </c>
      <c r="F715" s="44">
        <v>0.23630000000000001</v>
      </c>
      <c r="G715" s="44">
        <v>0.22450000000000001</v>
      </c>
      <c r="H715" s="44">
        <v>0.29809999999999998</v>
      </c>
      <c r="I715" s="44">
        <v>0.41410000000000002</v>
      </c>
      <c r="J715" s="44">
        <v>0.4173</v>
      </c>
      <c r="K715" s="44">
        <v>0.38729999999999998</v>
      </c>
      <c r="L715" s="44">
        <v>0.70660000000000001</v>
      </c>
      <c r="M715" s="44">
        <v>0.72540000000000004</v>
      </c>
      <c r="N715" s="44">
        <v>0.70789999999999997</v>
      </c>
      <c r="O715" s="44">
        <v>0.76549999999999996</v>
      </c>
      <c r="P715" s="45">
        <v>0.52290000000000003</v>
      </c>
    </row>
    <row r="716" spans="3:16">
      <c r="C716" s="42"/>
      <c r="D716" s="43">
        <v>11</v>
      </c>
      <c r="E716" s="44">
        <v>0.21460000000000001</v>
      </c>
      <c r="F716" s="44">
        <v>0.23</v>
      </c>
      <c r="G716" s="44">
        <v>0.221</v>
      </c>
      <c r="H716" s="44">
        <v>0.28939999999999999</v>
      </c>
      <c r="I716" s="44">
        <v>0.40379999999999999</v>
      </c>
      <c r="J716" s="44">
        <v>0.40529999999999999</v>
      </c>
      <c r="K716" s="44">
        <v>0.38479999999999998</v>
      </c>
      <c r="L716" s="44">
        <v>0.68830000000000002</v>
      </c>
      <c r="M716" s="44">
        <v>0.71530000000000005</v>
      </c>
      <c r="N716" s="44">
        <v>0.7016</v>
      </c>
      <c r="O716" s="44">
        <v>0.76729999999999998</v>
      </c>
      <c r="P716" s="45">
        <v>0.51829999999999998</v>
      </c>
    </row>
    <row r="717" spans="3:16">
      <c r="C717" s="42"/>
      <c r="D717" s="43">
        <v>12</v>
      </c>
      <c r="E717" s="44">
        <v>0.21790000000000001</v>
      </c>
      <c r="F717" s="44">
        <v>0.22500000000000001</v>
      </c>
      <c r="G717" s="44">
        <v>0.21629999999999999</v>
      </c>
      <c r="H717" s="44">
        <v>0.2918</v>
      </c>
      <c r="I717" s="44">
        <v>0.40500000000000003</v>
      </c>
      <c r="J717" s="44">
        <v>0.39589999999999997</v>
      </c>
      <c r="K717" s="44">
        <v>0.39100000000000001</v>
      </c>
      <c r="L717" s="44">
        <v>0.68279999999999996</v>
      </c>
      <c r="M717" s="44">
        <v>0.70989999999999998</v>
      </c>
      <c r="N717" s="44">
        <v>0.70240000000000002</v>
      </c>
      <c r="O717" s="44">
        <v>0.76259999999999994</v>
      </c>
      <c r="P717" s="45">
        <v>0.51829999999999998</v>
      </c>
    </row>
    <row r="718" spans="3:16">
      <c r="C718" s="42"/>
      <c r="D718" s="43">
        <v>13</v>
      </c>
      <c r="E718" s="44">
        <v>0.24279999999999999</v>
      </c>
      <c r="F718" s="44">
        <v>0.22239999999999999</v>
      </c>
      <c r="G718" s="44">
        <v>0.217</v>
      </c>
      <c r="H718" s="44">
        <v>0.30330000000000001</v>
      </c>
      <c r="I718" s="44">
        <v>0.41799999999999998</v>
      </c>
      <c r="J718" s="44">
        <v>0.39069999999999999</v>
      </c>
      <c r="K718" s="44">
        <v>0.40300000000000002</v>
      </c>
      <c r="L718" s="44">
        <v>0.67800000000000005</v>
      </c>
      <c r="M718" s="44">
        <v>0.71989999999999998</v>
      </c>
      <c r="N718" s="44">
        <v>0.71089999999999998</v>
      </c>
      <c r="O718" s="44">
        <v>0.75960000000000005</v>
      </c>
      <c r="P718" s="45">
        <v>0.51980000000000004</v>
      </c>
    </row>
    <row r="719" spans="3:16">
      <c r="C719" s="42"/>
      <c r="D719" s="43">
        <v>14</v>
      </c>
      <c r="E719" s="44">
        <v>0.28110000000000002</v>
      </c>
      <c r="F719" s="44">
        <v>0.22520000000000001</v>
      </c>
      <c r="G719" s="44">
        <v>0.2172</v>
      </c>
      <c r="H719" s="44">
        <v>0.29499999999999998</v>
      </c>
      <c r="I719" s="44">
        <v>0.40889999999999999</v>
      </c>
      <c r="J719" s="44">
        <v>0.35720000000000002</v>
      </c>
      <c r="K719" s="44">
        <v>0.38950000000000001</v>
      </c>
      <c r="L719" s="44">
        <v>0.67320000000000002</v>
      </c>
      <c r="M719" s="44">
        <v>0.7177</v>
      </c>
      <c r="N719" s="44">
        <v>0.70730000000000004</v>
      </c>
      <c r="O719" s="44">
        <v>0.7611</v>
      </c>
      <c r="P719" s="45">
        <v>0.52100000000000002</v>
      </c>
    </row>
    <row r="720" spans="3:16">
      <c r="C720" s="42"/>
      <c r="D720" s="43">
        <v>15</v>
      </c>
      <c r="E720" s="44">
        <v>0.29959999999999998</v>
      </c>
      <c r="F720" s="44">
        <v>0.23089999999999999</v>
      </c>
      <c r="G720" s="44">
        <v>0.2167</v>
      </c>
      <c r="H720" s="44">
        <v>0.2883</v>
      </c>
      <c r="I720" s="44">
        <v>0.40060000000000001</v>
      </c>
      <c r="J720" s="44">
        <v>0.36530000000000001</v>
      </c>
      <c r="K720" s="44">
        <v>0.3856</v>
      </c>
      <c r="L720" s="44">
        <v>0.6724</v>
      </c>
      <c r="M720" s="44">
        <v>0.71030000000000004</v>
      </c>
      <c r="N720" s="44">
        <v>0.70199999999999996</v>
      </c>
      <c r="O720" s="44">
        <v>0.76190000000000002</v>
      </c>
      <c r="P720" s="45">
        <v>0.52</v>
      </c>
    </row>
    <row r="721" spans="3:16">
      <c r="C721" s="42"/>
      <c r="D721" s="43">
        <v>16</v>
      </c>
      <c r="E721" s="44">
        <v>0.30259999999999998</v>
      </c>
      <c r="F721" s="44">
        <v>0.22850000000000001</v>
      </c>
      <c r="G721" s="44">
        <v>0.21490000000000001</v>
      </c>
      <c r="H721" s="44">
        <v>0.29099999999999998</v>
      </c>
      <c r="I721" s="44">
        <v>0.39989999999999998</v>
      </c>
      <c r="J721" s="44">
        <v>0.42320000000000002</v>
      </c>
      <c r="K721" s="44">
        <v>0.3871</v>
      </c>
      <c r="L721" s="44">
        <v>0.67889999999999995</v>
      </c>
      <c r="M721" s="44">
        <v>0.71009999999999995</v>
      </c>
      <c r="N721" s="44">
        <v>0.70630000000000004</v>
      </c>
      <c r="O721" s="44">
        <v>0.76149999999999995</v>
      </c>
      <c r="P721" s="45">
        <v>0.51570000000000005</v>
      </c>
    </row>
    <row r="722" spans="3:16">
      <c r="C722" s="42"/>
      <c r="D722" s="43">
        <v>17</v>
      </c>
      <c r="E722" s="44">
        <v>0.22839999999999999</v>
      </c>
      <c r="F722" s="44">
        <v>0.22559999999999999</v>
      </c>
      <c r="G722" s="44">
        <v>0.21260000000000001</v>
      </c>
      <c r="H722" s="44">
        <v>0.29039999999999999</v>
      </c>
      <c r="I722" s="44">
        <v>0.40479999999999999</v>
      </c>
      <c r="J722" s="44">
        <v>0.43830000000000002</v>
      </c>
      <c r="K722" s="44">
        <v>0.38819999999999999</v>
      </c>
      <c r="L722" s="44">
        <v>0.68930000000000002</v>
      </c>
      <c r="M722" s="44">
        <v>0.7087</v>
      </c>
      <c r="N722" s="44">
        <v>0.70750000000000002</v>
      </c>
      <c r="O722" s="44">
        <v>0.75860000000000005</v>
      </c>
      <c r="P722" s="45">
        <v>0.51739999999999997</v>
      </c>
    </row>
    <row r="723" spans="3:16">
      <c r="C723" s="42"/>
      <c r="D723" s="43">
        <v>18</v>
      </c>
      <c r="E723" s="44">
        <v>0.21149999999999999</v>
      </c>
      <c r="F723" s="44">
        <v>0.2185</v>
      </c>
      <c r="G723" s="44">
        <v>0.20419999999999999</v>
      </c>
      <c r="H723" s="44">
        <v>0.29370000000000002</v>
      </c>
      <c r="I723" s="44">
        <v>0.40150000000000002</v>
      </c>
      <c r="J723" s="44">
        <v>0.38600000000000001</v>
      </c>
      <c r="K723" s="44">
        <v>0.39689999999999998</v>
      </c>
      <c r="L723" s="44">
        <v>0.7006</v>
      </c>
      <c r="M723" s="44">
        <v>0.7097</v>
      </c>
      <c r="N723" s="44">
        <v>0.72189999999999999</v>
      </c>
      <c r="O723" s="44">
        <v>0.75670000000000004</v>
      </c>
      <c r="P723" s="45">
        <v>0.52039999999999997</v>
      </c>
    </row>
    <row r="724" spans="3:16">
      <c r="C724" s="42"/>
      <c r="D724" s="43">
        <v>19</v>
      </c>
      <c r="E724" s="44">
        <v>0.2271</v>
      </c>
      <c r="F724" s="44">
        <v>0.19520000000000001</v>
      </c>
      <c r="G724" s="44">
        <v>0.1772</v>
      </c>
      <c r="H724" s="44">
        <v>0.27929999999999999</v>
      </c>
      <c r="I724" s="44">
        <v>0.3962</v>
      </c>
      <c r="J724" s="44">
        <v>0.33529999999999999</v>
      </c>
      <c r="K724" s="44">
        <v>0.37590000000000001</v>
      </c>
      <c r="L724" s="44">
        <v>0.63649999999999995</v>
      </c>
      <c r="M724" s="44">
        <v>0.70609999999999995</v>
      </c>
      <c r="N724" s="44">
        <v>0.73170000000000002</v>
      </c>
      <c r="O724" s="44">
        <v>0.74660000000000004</v>
      </c>
      <c r="P724" s="45">
        <v>0.52700000000000002</v>
      </c>
    </row>
    <row r="725" spans="3:16">
      <c r="C725" s="42"/>
      <c r="D725" s="43">
        <v>20</v>
      </c>
      <c r="E725" s="44">
        <v>0.22919999999999999</v>
      </c>
      <c r="F725" s="44">
        <v>0.17799999999999999</v>
      </c>
      <c r="G725" s="44">
        <v>0.1731</v>
      </c>
      <c r="H725" s="44">
        <v>0.29199999999999998</v>
      </c>
      <c r="I725" s="44">
        <v>0.41510000000000002</v>
      </c>
      <c r="J725" s="44">
        <v>0.35189999999999999</v>
      </c>
      <c r="K725" s="44">
        <v>0.3906</v>
      </c>
      <c r="L725" s="44">
        <v>0.64300000000000002</v>
      </c>
      <c r="M725" s="44">
        <v>0.71109999999999995</v>
      </c>
      <c r="N725" s="44">
        <v>0.71289999999999998</v>
      </c>
      <c r="O725" s="44">
        <v>0.71660000000000001</v>
      </c>
      <c r="P725" s="45">
        <v>0.52680000000000005</v>
      </c>
    </row>
    <row r="726" spans="3:16">
      <c r="C726" s="42"/>
      <c r="D726" s="43">
        <v>21</v>
      </c>
      <c r="E726" s="44">
        <v>0.21160000000000001</v>
      </c>
      <c r="F726" s="44">
        <v>0.18629999999999999</v>
      </c>
      <c r="G726" s="44">
        <v>0.17879999999999999</v>
      </c>
      <c r="H726" s="44">
        <v>0.3024</v>
      </c>
      <c r="I726" s="44">
        <v>0.43469999999999998</v>
      </c>
      <c r="J726" s="44">
        <v>0.37469999999999998</v>
      </c>
      <c r="K726" s="44">
        <v>0.41160000000000002</v>
      </c>
      <c r="L726" s="44">
        <v>0.67020000000000002</v>
      </c>
      <c r="M726" s="44">
        <v>0.70930000000000004</v>
      </c>
      <c r="N726" s="44">
        <v>0.70520000000000005</v>
      </c>
      <c r="O726" s="44">
        <v>0.69410000000000005</v>
      </c>
      <c r="P726" s="45">
        <v>0.51749999999999996</v>
      </c>
    </row>
    <row r="727" spans="3:16">
      <c r="C727" s="42"/>
      <c r="D727" s="43">
        <v>22</v>
      </c>
      <c r="E727" s="44">
        <v>0.21529999999999999</v>
      </c>
      <c r="F727" s="44">
        <v>0.19289999999999999</v>
      </c>
      <c r="G727" s="44">
        <v>0.1804</v>
      </c>
      <c r="H727" s="44">
        <v>0.29930000000000001</v>
      </c>
      <c r="I727" s="44">
        <v>0.4138</v>
      </c>
      <c r="J727" s="44">
        <v>0.37909999999999999</v>
      </c>
      <c r="K727" s="44">
        <v>0.41120000000000001</v>
      </c>
      <c r="L727" s="44">
        <v>0.65669999999999995</v>
      </c>
      <c r="M727" s="44">
        <v>0.70709999999999995</v>
      </c>
      <c r="N727" s="44">
        <v>0.71040000000000003</v>
      </c>
      <c r="O727" s="44">
        <v>0.69779999999999998</v>
      </c>
      <c r="P727" s="45">
        <v>0.52200000000000002</v>
      </c>
    </row>
    <row r="728" spans="3:16">
      <c r="C728" s="42"/>
      <c r="D728" s="43">
        <v>23</v>
      </c>
      <c r="E728" s="44">
        <v>0.215</v>
      </c>
      <c r="F728" s="44">
        <v>0.20230000000000001</v>
      </c>
      <c r="G728" s="44">
        <v>0.18659999999999999</v>
      </c>
      <c r="H728" s="44">
        <v>0.31169999999999998</v>
      </c>
      <c r="I728" s="44">
        <v>0.42509999999999998</v>
      </c>
      <c r="J728" s="44">
        <v>0.40670000000000001</v>
      </c>
      <c r="K728" s="44">
        <v>0.42799999999999999</v>
      </c>
      <c r="L728" s="44">
        <v>0.68300000000000005</v>
      </c>
      <c r="M728" s="44">
        <v>0.72289999999999999</v>
      </c>
      <c r="N728" s="44">
        <v>0.71360000000000001</v>
      </c>
      <c r="O728" s="44">
        <v>0.7056</v>
      </c>
      <c r="P728" s="45">
        <v>0.52370000000000005</v>
      </c>
    </row>
    <row r="729" spans="3:16" ht="15.75" thickBot="1">
      <c r="C729" s="46"/>
      <c r="D729" s="47">
        <v>24</v>
      </c>
      <c r="E729" s="48">
        <v>0.22589999999999999</v>
      </c>
      <c r="F729" s="48">
        <v>0.2185</v>
      </c>
      <c r="G729" s="48">
        <v>0.19739999999999999</v>
      </c>
      <c r="H729" s="48">
        <v>0.33739999999999998</v>
      </c>
      <c r="I729" s="48">
        <v>0.4466</v>
      </c>
      <c r="J729" s="48">
        <v>0.44629999999999997</v>
      </c>
      <c r="K729" s="48">
        <v>0.46350000000000002</v>
      </c>
      <c r="L729" s="48">
        <v>0.71560000000000001</v>
      </c>
      <c r="M729" s="48">
        <v>0.75019999999999998</v>
      </c>
      <c r="N729" s="48">
        <v>0.7369</v>
      </c>
      <c r="O729" s="48">
        <v>0.7248</v>
      </c>
      <c r="P729" s="49">
        <v>0.53090000000000004</v>
      </c>
    </row>
    <row r="730" spans="3:16" ht="15.75" thickTop="1">
      <c r="C730" s="50">
        <v>29</v>
      </c>
      <c r="D730" s="51">
        <v>1</v>
      </c>
      <c r="E730" s="52">
        <v>0.2427</v>
      </c>
      <c r="F730" s="52"/>
      <c r="G730" s="52">
        <v>0.2094</v>
      </c>
      <c r="H730" s="52">
        <v>0.36830000000000002</v>
      </c>
      <c r="I730" s="52">
        <v>0.3266</v>
      </c>
      <c r="J730" s="52">
        <v>0.47489999999999999</v>
      </c>
      <c r="K730" s="52">
        <v>0.4385</v>
      </c>
      <c r="L730" s="52">
        <v>0.73170000000000002</v>
      </c>
      <c r="M730" s="52">
        <v>0.7762</v>
      </c>
      <c r="N730" s="52">
        <v>0.74490000000000001</v>
      </c>
      <c r="O730" s="52">
        <v>0.75839999999999996</v>
      </c>
      <c r="P730" s="53">
        <v>0.54069999999999996</v>
      </c>
    </row>
    <row r="731" spans="3:16">
      <c r="C731" s="42"/>
      <c r="D731" s="43">
        <v>2</v>
      </c>
      <c r="E731" s="44">
        <v>0.25580000000000003</v>
      </c>
      <c r="F731" s="44"/>
      <c r="G731" s="44">
        <v>0.21820000000000001</v>
      </c>
      <c r="H731" s="44">
        <v>0.39319999999999999</v>
      </c>
      <c r="I731" s="44">
        <v>0.32040000000000002</v>
      </c>
      <c r="J731" s="44">
        <v>0.49730000000000002</v>
      </c>
      <c r="K731" s="44">
        <v>0.44540000000000002</v>
      </c>
      <c r="L731" s="44">
        <v>0.75</v>
      </c>
      <c r="M731" s="44">
        <v>0.74960000000000004</v>
      </c>
      <c r="N731" s="44">
        <v>0.76970000000000005</v>
      </c>
      <c r="O731" s="44">
        <v>0.75929999999999997</v>
      </c>
      <c r="P731" s="45">
        <v>0.54749999999999999</v>
      </c>
    </row>
    <row r="732" spans="3:16">
      <c r="C732" s="42"/>
      <c r="D732" s="43">
        <v>3</v>
      </c>
      <c r="E732" s="44">
        <v>0.26429999999999998</v>
      </c>
      <c r="F732" s="44"/>
      <c r="G732" s="44">
        <v>0.22489999999999999</v>
      </c>
      <c r="H732" s="44">
        <v>0.40460000000000002</v>
      </c>
      <c r="I732" s="44">
        <v>0.33139999999999997</v>
      </c>
      <c r="J732" s="44">
        <v>0.51619999999999999</v>
      </c>
      <c r="K732" s="44">
        <v>0.45639999999999997</v>
      </c>
      <c r="L732" s="44">
        <v>0.76680000000000004</v>
      </c>
      <c r="M732" s="44">
        <v>0.75690000000000002</v>
      </c>
      <c r="N732" s="44">
        <v>0.78300000000000003</v>
      </c>
      <c r="O732" s="44">
        <v>0.76559999999999995</v>
      </c>
      <c r="P732" s="45">
        <v>0.55179999999999996</v>
      </c>
    </row>
    <row r="733" spans="3:16">
      <c r="C733" s="42"/>
      <c r="D733" s="43">
        <v>4</v>
      </c>
      <c r="E733" s="44">
        <v>0.26889999999999997</v>
      </c>
      <c r="F733" s="44"/>
      <c r="G733" s="44">
        <v>0.22770000000000001</v>
      </c>
      <c r="H733" s="44">
        <v>0.40939999999999999</v>
      </c>
      <c r="I733" s="44">
        <v>0.33700000000000002</v>
      </c>
      <c r="J733" s="44">
        <v>0.52029999999999998</v>
      </c>
      <c r="K733" s="44">
        <v>0.45779999999999998</v>
      </c>
      <c r="L733" s="44">
        <v>0.77659999999999996</v>
      </c>
      <c r="M733" s="44">
        <v>0.75849999999999995</v>
      </c>
      <c r="N733" s="44">
        <v>0.78769999999999996</v>
      </c>
      <c r="O733" s="44">
        <v>0.76890000000000003</v>
      </c>
      <c r="P733" s="45">
        <v>0.55520000000000003</v>
      </c>
    </row>
    <row r="734" spans="3:16">
      <c r="C734" s="42"/>
      <c r="D734" s="43">
        <v>5</v>
      </c>
      <c r="E734" s="44">
        <v>0.28649999999999998</v>
      </c>
      <c r="F734" s="44"/>
      <c r="G734" s="44">
        <v>0.22670000000000001</v>
      </c>
      <c r="H734" s="44">
        <v>0.4078</v>
      </c>
      <c r="I734" s="44">
        <v>0.33829999999999999</v>
      </c>
      <c r="J734" s="44">
        <v>0.51719999999999999</v>
      </c>
      <c r="K734" s="44">
        <v>0.45379999999999998</v>
      </c>
      <c r="L734" s="44">
        <v>0.7823</v>
      </c>
      <c r="M734" s="44">
        <v>0.75700000000000001</v>
      </c>
      <c r="N734" s="44">
        <v>0.78439999999999999</v>
      </c>
      <c r="O734" s="44">
        <v>0.76719999999999999</v>
      </c>
      <c r="P734" s="45">
        <v>0.55979999999999996</v>
      </c>
    </row>
    <row r="735" spans="3:16">
      <c r="C735" s="42"/>
      <c r="D735" s="43">
        <v>6</v>
      </c>
      <c r="E735" s="44">
        <v>0.28939999999999999</v>
      </c>
      <c r="F735" s="44"/>
      <c r="G735" s="44">
        <v>0.2268</v>
      </c>
      <c r="H735" s="44">
        <v>0.39550000000000002</v>
      </c>
      <c r="I735" s="44">
        <v>0.33600000000000002</v>
      </c>
      <c r="J735" s="44">
        <v>0.49990000000000001</v>
      </c>
      <c r="K735" s="44">
        <v>0.43869999999999998</v>
      </c>
      <c r="L735" s="44">
        <v>0.78700000000000003</v>
      </c>
      <c r="M735" s="44">
        <v>0.74960000000000004</v>
      </c>
      <c r="N735" s="44">
        <v>0.77210000000000001</v>
      </c>
      <c r="O735" s="44">
        <v>0.76270000000000004</v>
      </c>
      <c r="P735" s="45">
        <v>0.55669999999999997</v>
      </c>
    </row>
    <row r="736" spans="3:16">
      <c r="C736" s="42"/>
      <c r="D736" s="43">
        <v>7</v>
      </c>
      <c r="E736" s="44">
        <v>0.29049999999999998</v>
      </c>
      <c r="F736" s="44"/>
      <c r="G736" s="44">
        <v>0.2021</v>
      </c>
      <c r="H736" s="44">
        <v>0.37159999999999999</v>
      </c>
      <c r="I736" s="44">
        <v>0.33100000000000002</v>
      </c>
      <c r="J736" s="44">
        <v>0.46579999999999999</v>
      </c>
      <c r="K736" s="44">
        <v>0.42120000000000002</v>
      </c>
      <c r="L736" s="44">
        <v>0.8014</v>
      </c>
      <c r="M736" s="44">
        <v>0.73709999999999998</v>
      </c>
      <c r="N736" s="44">
        <v>0.76219999999999999</v>
      </c>
      <c r="O736" s="44">
        <v>0.75670000000000004</v>
      </c>
      <c r="P736" s="45">
        <v>0.55600000000000005</v>
      </c>
    </row>
    <row r="737" spans="3:16">
      <c r="C737" s="42"/>
      <c r="D737" s="43">
        <v>8</v>
      </c>
      <c r="E737" s="44">
        <v>0.28560000000000002</v>
      </c>
      <c r="F737" s="44"/>
      <c r="G737" s="44">
        <v>0.19120000000000001</v>
      </c>
      <c r="H737" s="44">
        <v>0.3574</v>
      </c>
      <c r="I737" s="44">
        <v>0.316</v>
      </c>
      <c r="J737" s="44">
        <v>0.4335</v>
      </c>
      <c r="K737" s="44">
        <v>0.39140000000000003</v>
      </c>
      <c r="L737" s="44">
        <v>0.79390000000000005</v>
      </c>
      <c r="M737" s="44">
        <v>0.75800000000000001</v>
      </c>
      <c r="N737" s="44">
        <v>0.75139999999999996</v>
      </c>
      <c r="O737" s="44">
        <v>0.73580000000000001</v>
      </c>
      <c r="P737" s="45">
        <v>0.5514</v>
      </c>
    </row>
    <row r="738" spans="3:16">
      <c r="C738" s="42"/>
      <c r="D738" s="43">
        <v>9</v>
      </c>
      <c r="E738" s="44">
        <v>0.26450000000000001</v>
      </c>
      <c r="F738" s="44"/>
      <c r="G738" s="44">
        <v>0.18579999999999999</v>
      </c>
      <c r="H738" s="44">
        <v>0.34310000000000002</v>
      </c>
      <c r="I738" s="44">
        <v>0.2928</v>
      </c>
      <c r="J738" s="44">
        <v>0.4052</v>
      </c>
      <c r="K738" s="44">
        <v>0.36120000000000002</v>
      </c>
      <c r="L738" s="44">
        <v>0.76929999999999998</v>
      </c>
      <c r="M738" s="44">
        <v>0.73060000000000003</v>
      </c>
      <c r="N738" s="44">
        <v>0.72699999999999998</v>
      </c>
      <c r="O738" s="44">
        <v>0.70179999999999998</v>
      </c>
      <c r="P738" s="45">
        <v>0.53739999999999999</v>
      </c>
    </row>
    <row r="739" spans="3:16">
      <c r="C739" s="42"/>
      <c r="D739" s="43">
        <v>10</v>
      </c>
      <c r="E739" s="44">
        <v>0.25340000000000001</v>
      </c>
      <c r="F739" s="44"/>
      <c r="G739" s="44">
        <v>0.2009</v>
      </c>
      <c r="H739" s="44">
        <v>0.3609</v>
      </c>
      <c r="I739" s="44">
        <v>0.2787</v>
      </c>
      <c r="J739" s="44">
        <v>0.38890000000000002</v>
      </c>
      <c r="K739" s="44">
        <v>0.3528</v>
      </c>
      <c r="L739" s="44">
        <v>0.75180000000000002</v>
      </c>
      <c r="M739" s="44">
        <v>0.71609999999999996</v>
      </c>
      <c r="N739" s="44">
        <v>0.70509999999999995</v>
      </c>
      <c r="O739" s="44">
        <v>0.68030000000000002</v>
      </c>
      <c r="P739" s="45">
        <v>0.52969999999999995</v>
      </c>
    </row>
    <row r="740" spans="3:16">
      <c r="C740" s="42"/>
      <c r="D740" s="43">
        <v>11</v>
      </c>
      <c r="E740" s="44">
        <v>0.24030000000000001</v>
      </c>
      <c r="F740" s="44"/>
      <c r="G740" s="44">
        <v>0.2185</v>
      </c>
      <c r="H740" s="44">
        <v>0.35670000000000002</v>
      </c>
      <c r="I740" s="44">
        <v>0.27289999999999998</v>
      </c>
      <c r="J740" s="44">
        <v>0.377</v>
      </c>
      <c r="K740" s="44">
        <v>0.34570000000000001</v>
      </c>
      <c r="L740" s="44">
        <v>0.73829999999999996</v>
      </c>
      <c r="M740" s="44">
        <v>0.7036</v>
      </c>
      <c r="N740" s="44">
        <v>0.7046</v>
      </c>
      <c r="O740" s="44">
        <v>0.6804</v>
      </c>
      <c r="P740" s="45">
        <v>0.52610000000000001</v>
      </c>
    </row>
    <row r="741" spans="3:16">
      <c r="C741" s="42"/>
      <c r="D741" s="43">
        <v>12</v>
      </c>
      <c r="E741" s="44">
        <v>0.22739999999999999</v>
      </c>
      <c r="F741" s="44"/>
      <c r="G741" s="44">
        <v>0.22770000000000001</v>
      </c>
      <c r="H741" s="44">
        <v>0.35759999999999997</v>
      </c>
      <c r="I741" s="44">
        <v>0.27589999999999998</v>
      </c>
      <c r="J741" s="44">
        <v>0.37859999999999999</v>
      </c>
      <c r="K741" s="44">
        <v>0.35210000000000002</v>
      </c>
      <c r="L741" s="44">
        <v>0.7329</v>
      </c>
      <c r="M741" s="44">
        <v>0.70009999999999994</v>
      </c>
      <c r="N741" s="44">
        <v>0.70950000000000002</v>
      </c>
      <c r="O741" s="44">
        <v>0.66180000000000005</v>
      </c>
      <c r="P741" s="45">
        <v>0.52590000000000003</v>
      </c>
    </row>
    <row r="742" spans="3:16">
      <c r="C742" s="42"/>
      <c r="D742" s="43">
        <v>13</v>
      </c>
      <c r="E742" s="44">
        <v>0.22020000000000001</v>
      </c>
      <c r="F742" s="44"/>
      <c r="G742" s="44">
        <v>0.2324</v>
      </c>
      <c r="H742" s="44">
        <v>0.3679</v>
      </c>
      <c r="I742" s="44">
        <v>0.28199999999999997</v>
      </c>
      <c r="J742" s="44">
        <v>0.39340000000000003</v>
      </c>
      <c r="K742" s="44">
        <v>0.36359999999999998</v>
      </c>
      <c r="L742" s="44">
        <v>0.7349</v>
      </c>
      <c r="M742" s="44">
        <v>0.70920000000000005</v>
      </c>
      <c r="N742" s="44">
        <v>0.70489999999999997</v>
      </c>
      <c r="O742" s="44">
        <v>0.67249999999999999</v>
      </c>
      <c r="P742" s="45">
        <v>0.52549999999999997</v>
      </c>
    </row>
    <row r="743" spans="3:16">
      <c r="C743" s="42"/>
      <c r="D743" s="43">
        <v>14</v>
      </c>
      <c r="E743" s="44">
        <v>0.2334</v>
      </c>
      <c r="F743" s="44"/>
      <c r="G743" s="44">
        <v>0.23849999999999999</v>
      </c>
      <c r="H743" s="44">
        <v>0.36659999999999998</v>
      </c>
      <c r="I743" s="44">
        <v>0.28289999999999998</v>
      </c>
      <c r="J743" s="44">
        <v>0.38600000000000001</v>
      </c>
      <c r="K743" s="44">
        <v>0.35389999999999999</v>
      </c>
      <c r="L743" s="44">
        <v>0.7339</v>
      </c>
      <c r="M743" s="44">
        <v>0.70340000000000003</v>
      </c>
      <c r="N743" s="44">
        <v>0.70779999999999998</v>
      </c>
      <c r="O743" s="44">
        <v>0.65410000000000001</v>
      </c>
      <c r="P743" s="45">
        <v>0.52270000000000005</v>
      </c>
    </row>
    <row r="744" spans="3:16">
      <c r="C744" s="42"/>
      <c r="D744" s="43">
        <v>15</v>
      </c>
      <c r="E744" s="44">
        <v>0.26910000000000001</v>
      </c>
      <c r="F744" s="44"/>
      <c r="G744" s="44">
        <v>0.25569999999999998</v>
      </c>
      <c r="H744" s="44">
        <v>0.35049999999999998</v>
      </c>
      <c r="I744" s="44">
        <v>0.28399999999999997</v>
      </c>
      <c r="J744" s="44">
        <v>0.37990000000000002</v>
      </c>
      <c r="K744" s="44">
        <v>0.34920000000000001</v>
      </c>
      <c r="L744" s="44">
        <v>0.73629999999999995</v>
      </c>
      <c r="M744" s="44">
        <v>0.6966</v>
      </c>
      <c r="N744" s="44">
        <v>0.68500000000000005</v>
      </c>
      <c r="O744" s="44">
        <v>0.62619999999999998</v>
      </c>
      <c r="P744" s="45">
        <v>0.52049999999999996</v>
      </c>
    </row>
    <row r="745" spans="3:16">
      <c r="C745" s="42"/>
      <c r="D745" s="43">
        <v>16</v>
      </c>
      <c r="E745" s="44">
        <v>0.27589999999999998</v>
      </c>
      <c r="F745" s="44"/>
      <c r="G745" s="44">
        <v>0.26440000000000002</v>
      </c>
      <c r="H745" s="44">
        <v>0.33939999999999998</v>
      </c>
      <c r="I745" s="44">
        <v>0.28670000000000001</v>
      </c>
      <c r="J745" s="44">
        <v>0.38469999999999999</v>
      </c>
      <c r="K745" s="44">
        <v>0.34910000000000002</v>
      </c>
      <c r="L745" s="44">
        <v>0.7298</v>
      </c>
      <c r="M745" s="44">
        <v>0.69669999999999999</v>
      </c>
      <c r="N745" s="44">
        <v>0.69040000000000001</v>
      </c>
      <c r="O745" s="44">
        <v>0.62019999999999997</v>
      </c>
      <c r="P745" s="45">
        <v>0.51910000000000001</v>
      </c>
    </row>
    <row r="746" spans="3:16">
      <c r="C746" s="42"/>
      <c r="D746" s="43">
        <v>17</v>
      </c>
      <c r="E746" s="44">
        <v>0.25459999999999999</v>
      </c>
      <c r="F746" s="44"/>
      <c r="G746" s="44">
        <v>0.2676</v>
      </c>
      <c r="H746" s="44">
        <v>0.35249999999999998</v>
      </c>
      <c r="I746" s="44">
        <v>0.28510000000000002</v>
      </c>
      <c r="J746" s="44">
        <v>0.38519999999999999</v>
      </c>
      <c r="K746" s="44">
        <v>0.35099999999999998</v>
      </c>
      <c r="L746" s="44">
        <v>0.71509999999999996</v>
      </c>
      <c r="M746" s="44">
        <v>0.69520000000000004</v>
      </c>
      <c r="N746" s="44">
        <v>0.71030000000000004</v>
      </c>
      <c r="O746" s="44">
        <v>0.62619999999999998</v>
      </c>
      <c r="P746" s="45">
        <v>0.52029999999999998</v>
      </c>
    </row>
    <row r="747" spans="3:16">
      <c r="C747" s="42"/>
      <c r="D747" s="43">
        <v>18</v>
      </c>
      <c r="E747" s="44">
        <v>0.2407</v>
      </c>
      <c r="F747" s="44"/>
      <c r="G747" s="44">
        <v>0.26279999999999998</v>
      </c>
      <c r="H747" s="44">
        <v>0.37419999999999998</v>
      </c>
      <c r="I747" s="44">
        <v>0.25829999999999997</v>
      </c>
      <c r="J747" s="44">
        <v>0.377</v>
      </c>
      <c r="K747" s="44">
        <v>0.34899999999999998</v>
      </c>
      <c r="L747" s="44">
        <v>0.69730000000000003</v>
      </c>
      <c r="M747" s="44">
        <v>0.69489999999999996</v>
      </c>
      <c r="N747" s="44">
        <v>0.70489999999999997</v>
      </c>
      <c r="O747" s="44">
        <v>0.65159999999999996</v>
      </c>
      <c r="P747" s="45">
        <v>0.52429999999999999</v>
      </c>
    </row>
    <row r="748" spans="3:16">
      <c r="C748" s="42"/>
      <c r="D748" s="43">
        <v>19</v>
      </c>
      <c r="E748" s="44">
        <v>0.2505</v>
      </c>
      <c r="F748" s="44"/>
      <c r="G748" s="44">
        <v>0.25740000000000002</v>
      </c>
      <c r="H748" s="44">
        <v>0.39250000000000002</v>
      </c>
      <c r="I748" s="44">
        <v>0.22559999999999999</v>
      </c>
      <c r="J748" s="44">
        <v>0.35320000000000001</v>
      </c>
      <c r="K748" s="44">
        <v>0.31929999999999997</v>
      </c>
      <c r="L748" s="44">
        <v>0.6069</v>
      </c>
      <c r="M748" s="44">
        <v>0.65529999999999999</v>
      </c>
      <c r="N748" s="44">
        <v>0.71430000000000005</v>
      </c>
      <c r="O748" s="44">
        <v>0.6845</v>
      </c>
      <c r="P748" s="45">
        <v>0.52939999999999998</v>
      </c>
    </row>
    <row r="749" spans="3:16">
      <c r="C749" s="42"/>
      <c r="D749" s="43">
        <v>20</v>
      </c>
      <c r="E749" s="44">
        <v>0.24929999999999999</v>
      </c>
      <c r="F749" s="44"/>
      <c r="G749" s="44">
        <v>0.22559999999999999</v>
      </c>
      <c r="H749" s="44">
        <v>0.35599999999999998</v>
      </c>
      <c r="I749" s="44">
        <v>0.23480000000000001</v>
      </c>
      <c r="J749" s="44">
        <v>0.36659999999999998</v>
      </c>
      <c r="K749" s="44">
        <v>0.32700000000000001</v>
      </c>
      <c r="L749" s="44">
        <v>0.60909999999999997</v>
      </c>
      <c r="M749" s="44">
        <v>0.6663</v>
      </c>
      <c r="N749" s="44">
        <v>0.70669999999999999</v>
      </c>
      <c r="O749" s="44">
        <v>0.6845</v>
      </c>
      <c r="P749" s="45">
        <v>0.52859999999999996</v>
      </c>
    </row>
    <row r="750" spans="3:16">
      <c r="C750" s="42"/>
      <c r="D750" s="43">
        <v>21</v>
      </c>
      <c r="E750" s="44">
        <v>0.23769999999999999</v>
      </c>
      <c r="F750" s="44"/>
      <c r="G750" s="44">
        <v>0.21160000000000001</v>
      </c>
      <c r="H750" s="44">
        <v>0.34860000000000002</v>
      </c>
      <c r="I750" s="44">
        <v>0.25230000000000002</v>
      </c>
      <c r="J750" s="44">
        <v>0.36180000000000001</v>
      </c>
      <c r="K750" s="44">
        <v>0.34499999999999997</v>
      </c>
      <c r="L750" s="44">
        <v>0.63360000000000005</v>
      </c>
      <c r="M750" s="44">
        <v>0.68469999999999998</v>
      </c>
      <c r="N750" s="44">
        <v>0.68920000000000003</v>
      </c>
      <c r="O750" s="44">
        <v>0.64419999999999999</v>
      </c>
      <c r="P750" s="45">
        <v>0.52159999999999995</v>
      </c>
    </row>
    <row r="751" spans="3:16">
      <c r="C751" s="42"/>
      <c r="D751" s="43">
        <v>22</v>
      </c>
      <c r="E751" s="44">
        <v>0.23680000000000001</v>
      </c>
      <c r="F751" s="44"/>
      <c r="G751" s="44">
        <v>0.2059</v>
      </c>
      <c r="H751" s="44">
        <v>0.33939999999999998</v>
      </c>
      <c r="I751" s="44">
        <v>0.27560000000000001</v>
      </c>
      <c r="J751" s="44">
        <v>0.36559999999999998</v>
      </c>
      <c r="K751" s="44">
        <v>0.3463</v>
      </c>
      <c r="L751" s="44">
        <v>0.64959999999999996</v>
      </c>
      <c r="M751" s="44">
        <v>0.68469999999999998</v>
      </c>
      <c r="N751" s="44">
        <v>0.70899999999999996</v>
      </c>
      <c r="O751" s="44">
        <v>0.65859999999999996</v>
      </c>
      <c r="P751" s="45">
        <v>0.52310000000000001</v>
      </c>
    </row>
    <row r="752" spans="3:16">
      <c r="C752" s="42"/>
      <c r="D752" s="43">
        <v>23</v>
      </c>
      <c r="E752" s="44">
        <v>0.2341</v>
      </c>
      <c r="F752" s="44"/>
      <c r="G752" s="44">
        <v>0.2056</v>
      </c>
      <c r="H752" s="44">
        <v>0.34949999999999998</v>
      </c>
      <c r="I752" s="44">
        <v>0.29770000000000002</v>
      </c>
      <c r="J752" s="44">
        <v>0.39090000000000003</v>
      </c>
      <c r="K752" s="44">
        <v>0.36220000000000002</v>
      </c>
      <c r="L752" s="44">
        <v>0.6845</v>
      </c>
      <c r="M752" s="44">
        <v>0.71209999999999996</v>
      </c>
      <c r="N752" s="44">
        <v>0.70130000000000003</v>
      </c>
      <c r="O752" s="44">
        <v>0.66279999999999994</v>
      </c>
      <c r="P752" s="45">
        <v>0.52370000000000005</v>
      </c>
    </row>
    <row r="753" spans="3:16" ht="15.75" thickBot="1">
      <c r="C753" s="46"/>
      <c r="D753" s="47">
        <v>24</v>
      </c>
      <c r="E753" s="48">
        <v>0.24360000000000001</v>
      </c>
      <c r="F753" s="48"/>
      <c r="G753" s="48">
        <v>0.20760000000000001</v>
      </c>
      <c r="H753" s="48">
        <v>0.37490000000000001</v>
      </c>
      <c r="I753" s="48">
        <v>0.32169999999999999</v>
      </c>
      <c r="J753" s="48">
        <v>0.42480000000000001</v>
      </c>
      <c r="K753" s="48">
        <v>0.39150000000000001</v>
      </c>
      <c r="L753" s="48">
        <v>0.69789999999999996</v>
      </c>
      <c r="M753" s="48">
        <v>0.72599999999999998</v>
      </c>
      <c r="N753" s="48">
        <v>0.72230000000000005</v>
      </c>
      <c r="O753" s="48">
        <v>0.68879999999999997</v>
      </c>
      <c r="P753" s="49">
        <v>0.52939999999999998</v>
      </c>
    </row>
    <row r="754" spans="3:16" ht="15.75" thickTop="1">
      <c r="C754" s="50">
        <v>30</v>
      </c>
      <c r="D754" s="51">
        <v>1</v>
      </c>
      <c r="E754" s="52">
        <v>0.25869999999999999</v>
      </c>
      <c r="F754" s="52"/>
      <c r="G754" s="52">
        <v>0.22070000000000001</v>
      </c>
      <c r="H754" s="52">
        <v>0.37669999999999998</v>
      </c>
      <c r="I754" s="52">
        <v>0.35020000000000001</v>
      </c>
      <c r="J754" s="52">
        <v>0.44750000000000001</v>
      </c>
      <c r="K754" s="52">
        <v>0.41520000000000001</v>
      </c>
      <c r="L754" s="52">
        <v>0.72330000000000005</v>
      </c>
      <c r="M754" s="52">
        <v>0.76160000000000005</v>
      </c>
      <c r="N754" s="52">
        <v>0.74729999999999996</v>
      </c>
      <c r="O754" s="52">
        <v>0.72330000000000005</v>
      </c>
      <c r="P754" s="53">
        <v>0.53649999999999998</v>
      </c>
    </row>
    <row r="755" spans="3:16">
      <c r="C755" s="42"/>
      <c r="D755" s="43">
        <v>2</v>
      </c>
      <c r="E755" s="44">
        <v>0.27400000000000002</v>
      </c>
      <c r="F755" s="44"/>
      <c r="G755" s="44">
        <v>0.2341</v>
      </c>
      <c r="H755" s="44">
        <v>0.4042</v>
      </c>
      <c r="I755" s="44">
        <v>0.3619</v>
      </c>
      <c r="J755" s="44">
        <v>0.47839999999999999</v>
      </c>
      <c r="K755" s="44">
        <v>0.44130000000000003</v>
      </c>
      <c r="L755" s="44">
        <v>0.7409</v>
      </c>
      <c r="M755" s="44">
        <v>0.75629999999999997</v>
      </c>
      <c r="N755" s="44">
        <v>0.74329999999999996</v>
      </c>
      <c r="O755" s="44">
        <v>0.74819999999999998</v>
      </c>
      <c r="P755" s="45">
        <v>0.54600000000000004</v>
      </c>
    </row>
    <row r="756" spans="3:16">
      <c r="C756" s="42"/>
      <c r="D756" s="43">
        <v>3</v>
      </c>
      <c r="E756" s="44">
        <v>0.28720000000000001</v>
      </c>
      <c r="F756" s="44"/>
      <c r="G756" s="44">
        <v>0.24479999999999999</v>
      </c>
      <c r="H756" s="44">
        <v>0.44390000000000002</v>
      </c>
      <c r="I756" s="44">
        <v>0.36520000000000002</v>
      </c>
      <c r="J756" s="44">
        <v>0.49990000000000001</v>
      </c>
      <c r="K756" s="44">
        <v>0.45290000000000002</v>
      </c>
      <c r="L756" s="44">
        <v>0.74980000000000002</v>
      </c>
      <c r="M756" s="44">
        <v>0.75419999999999998</v>
      </c>
      <c r="N756" s="44">
        <v>0.73729999999999996</v>
      </c>
      <c r="O756" s="44">
        <v>0.74980000000000002</v>
      </c>
      <c r="P756" s="45">
        <v>0.55049999999999999</v>
      </c>
    </row>
    <row r="757" spans="3:16">
      <c r="C757" s="42"/>
      <c r="D757" s="43">
        <v>4</v>
      </c>
      <c r="E757" s="44">
        <v>0.29449999999999998</v>
      </c>
      <c r="F757" s="44"/>
      <c r="G757" s="44">
        <v>0.25309999999999999</v>
      </c>
      <c r="H757" s="44">
        <v>0.45479999999999998</v>
      </c>
      <c r="I757" s="44">
        <v>0.37240000000000001</v>
      </c>
      <c r="J757" s="44">
        <v>0.51219999999999999</v>
      </c>
      <c r="K757" s="44">
        <v>0.45600000000000002</v>
      </c>
      <c r="L757" s="44">
        <v>0.75339999999999996</v>
      </c>
      <c r="M757" s="44">
        <v>0.75490000000000002</v>
      </c>
      <c r="N757" s="44">
        <v>0.73929999999999996</v>
      </c>
      <c r="O757" s="44">
        <v>0.75309999999999999</v>
      </c>
      <c r="P757" s="45">
        <v>0.55349999999999999</v>
      </c>
    </row>
    <row r="758" spans="3:16">
      <c r="C758" s="42"/>
      <c r="D758" s="43">
        <v>5</v>
      </c>
      <c r="E758" s="44">
        <v>0.2959</v>
      </c>
      <c r="F758" s="44"/>
      <c r="G758" s="44">
        <v>0.25180000000000002</v>
      </c>
      <c r="H758" s="44">
        <v>0.43890000000000001</v>
      </c>
      <c r="I758" s="44">
        <v>0.37830000000000003</v>
      </c>
      <c r="J758" s="44">
        <v>0.51129999999999998</v>
      </c>
      <c r="K758" s="44">
        <v>0.45390000000000003</v>
      </c>
      <c r="L758" s="44">
        <v>0.74980000000000002</v>
      </c>
      <c r="M758" s="44">
        <v>0.75119999999999998</v>
      </c>
      <c r="N758" s="44">
        <v>0.74390000000000001</v>
      </c>
      <c r="O758" s="44">
        <v>0.75309999999999999</v>
      </c>
      <c r="P758" s="45">
        <v>0.55089999999999995</v>
      </c>
    </row>
    <row r="759" spans="3:16">
      <c r="C759" s="42"/>
      <c r="D759" s="43">
        <v>6</v>
      </c>
      <c r="E759" s="44">
        <v>0.2868</v>
      </c>
      <c r="F759" s="44"/>
      <c r="G759" s="44">
        <v>0.24379999999999999</v>
      </c>
      <c r="H759" s="44">
        <v>0.4037</v>
      </c>
      <c r="I759" s="44">
        <v>0.36680000000000001</v>
      </c>
      <c r="J759" s="44">
        <v>0.51139999999999997</v>
      </c>
      <c r="K759" s="44">
        <v>0.43409999999999999</v>
      </c>
      <c r="L759" s="44">
        <v>0.73529999999999995</v>
      </c>
      <c r="M759" s="44">
        <v>0.70669999999999999</v>
      </c>
      <c r="N759" s="44">
        <v>0.74409999999999998</v>
      </c>
      <c r="O759" s="44">
        <v>0.74719999999999998</v>
      </c>
      <c r="P759" s="45">
        <v>0.54730000000000001</v>
      </c>
    </row>
    <row r="760" spans="3:16">
      <c r="C760" s="42"/>
      <c r="D760" s="43">
        <v>7</v>
      </c>
      <c r="E760" s="44">
        <v>0.28560000000000002</v>
      </c>
      <c r="F760" s="44"/>
      <c r="G760" s="44">
        <v>0.2324</v>
      </c>
      <c r="H760" s="44">
        <v>0.37940000000000002</v>
      </c>
      <c r="I760" s="44">
        <v>0.39119999999999999</v>
      </c>
      <c r="J760" s="44">
        <v>0.48480000000000001</v>
      </c>
      <c r="K760" s="44">
        <v>0.41610000000000003</v>
      </c>
      <c r="L760" s="44">
        <v>0.71840000000000004</v>
      </c>
      <c r="M760" s="44">
        <v>0.74329999999999996</v>
      </c>
      <c r="N760" s="44">
        <v>0.74739999999999995</v>
      </c>
      <c r="O760" s="44">
        <v>0.74870000000000003</v>
      </c>
      <c r="P760" s="45">
        <v>0.54569999999999996</v>
      </c>
    </row>
    <row r="761" spans="3:16">
      <c r="C761" s="42"/>
      <c r="D761" s="43">
        <v>8</v>
      </c>
      <c r="E761" s="44">
        <v>0.28399999999999997</v>
      </c>
      <c r="F761" s="44"/>
      <c r="G761" s="44">
        <v>0.21759999999999999</v>
      </c>
      <c r="H761" s="44">
        <v>0.35460000000000003</v>
      </c>
      <c r="I761" s="44">
        <v>0.3997</v>
      </c>
      <c r="J761" s="44">
        <v>0.45700000000000002</v>
      </c>
      <c r="K761" s="44">
        <v>0.38550000000000001</v>
      </c>
      <c r="L761" s="44">
        <v>0.69130000000000003</v>
      </c>
      <c r="M761" s="44">
        <v>0.74060000000000004</v>
      </c>
      <c r="N761" s="44">
        <v>0.74099999999999999</v>
      </c>
      <c r="O761" s="44">
        <v>0.72740000000000005</v>
      </c>
      <c r="P761" s="45">
        <v>0.54259999999999997</v>
      </c>
    </row>
    <row r="762" spans="3:16">
      <c r="C762" s="42"/>
      <c r="D762" s="43">
        <v>9</v>
      </c>
      <c r="E762" s="44">
        <v>0.25219999999999998</v>
      </c>
      <c r="F762" s="44"/>
      <c r="G762" s="44">
        <v>0.20280000000000001</v>
      </c>
      <c r="H762" s="44">
        <v>0.32629999999999998</v>
      </c>
      <c r="I762" s="44">
        <v>0.36940000000000001</v>
      </c>
      <c r="J762" s="44">
        <v>0.42530000000000001</v>
      </c>
      <c r="K762" s="44">
        <v>0.35489999999999999</v>
      </c>
      <c r="L762" s="44">
        <v>0.67179999999999995</v>
      </c>
      <c r="M762" s="44">
        <v>0.72860000000000003</v>
      </c>
      <c r="N762" s="44">
        <v>0.75800000000000001</v>
      </c>
      <c r="O762" s="44">
        <v>0.69540000000000002</v>
      </c>
      <c r="P762" s="45">
        <v>0.53190000000000004</v>
      </c>
    </row>
    <row r="763" spans="3:16">
      <c r="C763" s="42"/>
      <c r="D763" s="43">
        <v>10</v>
      </c>
      <c r="E763" s="44">
        <v>0.21260000000000001</v>
      </c>
      <c r="F763" s="44"/>
      <c r="G763" s="44">
        <v>0.1991</v>
      </c>
      <c r="H763" s="44">
        <v>0.31219999999999998</v>
      </c>
      <c r="I763" s="44">
        <v>0.34899999999999998</v>
      </c>
      <c r="J763" s="44">
        <v>0.4118</v>
      </c>
      <c r="K763" s="44">
        <v>0.34660000000000002</v>
      </c>
      <c r="L763" s="44">
        <v>0.64370000000000005</v>
      </c>
      <c r="M763" s="44">
        <v>0.71260000000000001</v>
      </c>
      <c r="N763" s="44">
        <v>0.7419</v>
      </c>
      <c r="O763" s="44">
        <v>0.67920000000000003</v>
      </c>
      <c r="P763" s="45">
        <v>0.52480000000000004</v>
      </c>
    </row>
    <row r="764" spans="3:16">
      <c r="C764" s="42"/>
      <c r="D764" s="43">
        <v>11</v>
      </c>
      <c r="E764" s="44">
        <v>0.20019999999999999</v>
      </c>
      <c r="F764" s="44"/>
      <c r="G764" s="44">
        <v>0.2198</v>
      </c>
      <c r="H764" s="44">
        <v>0.3054</v>
      </c>
      <c r="I764" s="44">
        <v>0.33689999999999998</v>
      </c>
      <c r="J764" s="44">
        <v>0.3967</v>
      </c>
      <c r="K764" s="44">
        <v>0.34139999999999998</v>
      </c>
      <c r="L764" s="44">
        <v>0.62429999999999997</v>
      </c>
      <c r="M764" s="44">
        <v>0.7026</v>
      </c>
      <c r="N764" s="44">
        <v>0.73240000000000005</v>
      </c>
      <c r="O764" s="44">
        <v>0.68189999999999995</v>
      </c>
      <c r="P764" s="45">
        <v>0.52139999999999997</v>
      </c>
    </row>
    <row r="765" spans="3:16">
      <c r="C765" s="42"/>
      <c r="D765" s="43">
        <v>12</v>
      </c>
      <c r="E765" s="44">
        <v>0.19950000000000001</v>
      </c>
      <c r="F765" s="44"/>
      <c r="G765" s="44">
        <v>0.23760000000000001</v>
      </c>
      <c r="H765" s="44">
        <v>0.30819999999999997</v>
      </c>
      <c r="I765" s="44">
        <v>0.33410000000000001</v>
      </c>
      <c r="J765" s="44">
        <v>0.40250000000000002</v>
      </c>
      <c r="K765" s="44">
        <v>0.34820000000000001</v>
      </c>
      <c r="L765" s="44">
        <v>0.62370000000000003</v>
      </c>
      <c r="M765" s="44">
        <v>0.70209999999999995</v>
      </c>
      <c r="N765" s="44">
        <v>0.73199999999999998</v>
      </c>
      <c r="O765" s="44">
        <v>0.66949999999999998</v>
      </c>
      <c r="P765" s="45">
        <v>0.52029999999999998</v>
      </c>
    </row>
    <row r="766" spans="3:16">
      <c r="C766" s="42"/>
      <c r="D766" s="43">
        <v>13</v>
      </c>
      <c r="E766" s="44">
        <v>0.20330000000000001</v>
      </c>
      <c r="F766" s="44"/>
      <c r="G766" s="44">
        <v>0.2404</v>
      </c>
      <c r="H766" s="44">
        <v>0.2797</v>
      </c>
      <c r="I766" s="44">
        <v>0.3357</v>
      </c>
      <c r="J766" s="44">
        <v>0.4219</v>
      </c>
      <c r="K766" s="44">
        <v>0.35849999999999999</v>
      </c>
      <c r="L766" s="44">
        <v>0.64870000000000005</v>
      </c>
      <c r="M766" s="44">
        <v>0.71599999999999997</v>
      </c>
      <c r="N766" s="44">
        <v>0.73770000000000002</v>
      </c>
      <c r="O766" s="44">
        <v>0.67510000000000003</v>
      </c>
      <c r="P766" s="45">
        <v>0.52310000000000001</v>
      </c>
    </row>
    <row r="767" spans="3:16">
      <c r="C767" s="42"/>
      <c r="D767" s="43">
        <v>14</v>
      </c>
      <c r="E767" s="44">
        <v>0.20930000000000001</v>
      </c>
      <c r="F767" s="44"/>
      <c r="G767" s="44">
        <v>0.22550000000000001</v>
      </c>
      <c r="H767" s="44">
        <v>0.25700000000000001</v>
      </c>
      <c r="I767" s="44">
        <v>0.33900000000000002</v>
      </c>
      <c r="J767" s="44">
        <v>0.40899999999999997</v>
      </c>
      <c r="K767" s="44">
        <v>0.34539999999999998</v>
      </c>
      <c r="L767" s="44">
        <v>0.6391</v>
      </c>
      <c r="M767" s="44">
        <v>0.70920000000000005</v>
      </c>
      <c r="N767" s="44">
        <v>0.74229999999999996</v>
      </c>
      <c r="O767" s="44">
        <v>0.67630000000000001</v>
      </c>
      <c r="P767" s="45">
        <v>0.52059999999999995</v>
      </c>
    </row>
    <row r="768" spans="3:16">
      <c r="C768" s="42"/>
      <c r="D768" s="43">
        <v>15</v>
      </c>
      <c r="E768" s="44">
        <v>0.20949999999999999</v>
      </c>
      <c r="F768" s="44"/>
      <c r="G768" s="44">
        <v>0.25190000000000001</v>
      </c>
      <c r="H768" s="44">
        <v>0.25580000000000003</v>
      </c>
      <c r="I768" s="44">
        <v>0.34229999999999999</v>
      </c>
      <c r="J768" s="44">
        <v>0.40560000000000002</v>
      </c>
      <c r="K768" s="44">
        <v>0.33800000000000002</v>
      </c>
      <c r="L768" s="44">
        <v>0.62590000000000001</v>
      </c>
      <c r="M768" s="44">
        <v>0.69769999999999999</v>
      </c>
      <c r="N768" s="44">
        <v>0.74670000000000003</v>
      </c>
      <c r="O768" s="44">
        <v>0.65880000000000005</v>
      </c>
      <c r="P768" s="45">
        <v>0.52059999999999995</v>
      </c>
    </row>
    <row r="769" spans="3:16">
      <c r="C769" s="42"/>
      <c r="D769" s="43">
        <v>16</v>
      </c>
      <c r="E769" s="44">
        <v>0.2135</v>
      </c>
      <c r="F769" s="44"/>
      <c r="G769" s="44">
        <v>0.24490000000000001</v>
      </c>
      <c r="H769" s="44">
        <v>0.25609999999999999</v>
      </c>
      <c r="I769" s="44">
        <v>0.3417</v>
      </c>
      <c r="J769" s="44">
        <v>0.40529999999999999</v>
      </c>
      <c r="K769" s="44">
        <v>0.34539999999999998</v>
      </c>
      <c r="L769" s="44">
        <v>0.629</v>
      </c>
      <c r="M769" s="44">
        <v>0.69699999999999995</v>
      </c>
      <c r="N769" s="44">
        <v>0.74709999999999999</v>
      </c>
      <c r="O769" s="44">
        <v>0.63919999999999999</v>
      </c>
      <c r="P769" s="45">
        <v>0.5242</v>
      </c>
    </row>
    <row r="770" spans="3:16">
      <c r="C770" s="42"/>
      <c r="D770" s="43">
        <v>17</v>
      </c>
      <c r="E770" s="44">
        <v>0.2155</v>
      </c>
      <c r="F770" s="44"/>
      <c r="G770" s="44">
        <v>0.2293</v>
      </c>
      <c r="H770" s="44">
        <v>0.26</v>
      </c>
      <c r="I770" s="44">
        <v>0.33019999999999999</v>
      </c>
      <c r="J770" s="44">
        <v>0.40289999999999998</v>
      </c>
      <c r="K770" s="44">
        <v>0.34749999999999998</v>
      </c>
      <c r="L770" s="44">
        <v>0.61850000000000005</v>
      </c>
      <c r="M770" s="44">
        <v>0.69830000000000003</v>
      </c>
      <c r="N770" s="44">
        <v>0.74870000000000003</v>
      </c>
      <c r="O770" s="44">
        <v>0.64410000000000001</v>
      </c>
      <c r="P770" s="45">
        <v>0.52659999999999996</v>
      </c>
    </row>
    <row r="771" spans="3:16">
      <c r="C771" s="42"/>
      <c r="D771" s="43">
        <v>18</v>
      </c>
      <c r="E771" s="44">
        <v>0.21759999999999999</v>
      </c>
      <c r="F771" s="44"/>
      <c r="G771" s="44">
        <v>0.22889999999999999</v>
      </c>
      <c r="H771" s="44">
        <v>0.26169999999999999</v>
      </c>
      <c r="I771" s="44">
        <v>0.29370000000000002</v>
      </c>
      <c r="J771" s="44">
        <v>0.3926</v>
      </c>
      <c r="K771" s="44">
        <v>0.3498</v>
      </c>
      <c r="L771" s="44">
        <v>0.64300000000000002</v>
      </c>
      <c r="M771" s="44">
        <v>0.70430000000000004</v>
      </c>
      <c r="N771" s="44">
        <v>0.74629999999999996</v>
      </c>
      <c r="O771" s="44">
        <v>0.67300000000000004</v>
      </c>
      <c r="P771" s="45">
        <v>0.53169999999999995</v>
      </c>
    </row>
    <row r="772" spans="3:16">
      <c r="C772" s="42"/>
      <c r="D772" s="43">
        <v>19</v>
      </c>
      <c r="E772" s="44">
        <v>0.21929999999999999</v>
      </c>
      <c r="F772" s="44"/>
      <c r="G772" s="44">
        <v>0.23219999999999999</v>
      </c>
      <c r="H772" s="44">
        <v>0.24829999999999999</v>
      </c>
      <c r="I772" s="44">
        <v>0.25419999999999998</v>
      </c>
      <c r="J772" s="44">
        <v>0.37159999999999999</v>
      </c>
      <c r="K772" s="44">
        <v>0.32119999999999999</v>
      </c>
      <c r="L772" s="44">
        <v>0.65300000000000002</v>
      </c>
      <c r="M772" s="44">
        <v>0.69179999999999997</v>
      </c>
      <c r="N772" s="44">
        <v>0.73160000000000003</v>
      </c>
      <c r="O772" s="44">
        <v>0.66369999999999996</v>
      </c>
      <c r="P772" s="45">
        <v>0.53849999999999998</v>
      </c>
    </row>
    <row r="773" spans="3:16">
      <c r="C773" s="42"/>
      <c r="D773" s="43">
        <v>20</v>
      </c>
      <c r="E773" s="44">
        <v>0.21279999999999999</v>
      </c>
      <c r="F773" s="44"/>
      <c r="G773" s="44">
        <v>0.223</v>
      </c>
      <c r="H773" s="44">
        <v>0.25569999999999998</v>
      </c>
      <c r="I773" s="44">
        <v>0.26989999999999997</v>
      </c>
      <c r="J773" s="44">
        <v>0.3836</v>
      </c>
      <c r="K773" s="44">
        <v>0.32619999999999999</v>
      </c>
      <c r="L773" s="44">
        <v>0.66539999999999999</v>
      </c>
      <c r="M773" s="44">
        <v>0.69730000000000003</v>
      </c>
      <c r="N773" s="44">
        <v>0.69950000000000001</v>
      </c>
      <c r="O773" s="44">
        <v>0.6532</v>
      </c>
      <c r="P773" s="45">
        <v>0.53859999999999997</v>
      </c>
    </row>
    <row r="774" spans="3:16">
      <c r="C774" s="42"/>
      <c r="D774" s="43">
        <v>21</v>
      </c>
      <c r="E774" s="44">
        <v>0.19339999999999999</v>
      </c>
      <c r="F774" s="44"/>
      <c r="G774" s="44">
        <v>0.21390000000000001</v>
      </c>
      <c r="H774" s="44">
        <v>0.2676</v>
      </c>
      <c r="I774" s="44">
        <v>0.28349999999999997</v>
      </c>
      <c r="J774" s="44">
        <v>0.40150000000000002</v>
      </c>
      <c r="K774" s="44">
        <v>0.34920000000000001</v>
      </c>
      <c r="L774" s="44">
        <v>0.66180000000000005</v>
      </c>
      <c r="M774" s="44">
        <v>0.69020000000000004</v>
      </c>
      <c r="N774" s="44">
        <v>0.68969999999999998</v>
      </c>
      <c r="O774" s="44">
        <v>0.61150000000000004</v>
      </c>
      <c r="P774" s="45">
        <v>0.52810000000000001</v>
      </c>
    </row>
    <row r="775" spans="3:16">
      <c r="C775" s="42"/>
      <c r="D775" s="43">
        <v>22</v>
      </c>
      <c r="E775" s="44">
        <v>0.18970000000000001</v>
      </c>
      <c r="F775" s="44"/>
      <c r="G775" s="44">
        <v>0.21190000000000001</v>
      </c>
      <c r="H775" s="44">
        <v>0.26939999999999997</v>
      </c>
      <c r="I775" s="44">
        <v>0.30370000000000003</v>
      </c>
      <c r="J775" s="44">
        <v>0.40039999999999998</v>
      </c>
      <c r="K775" s="44">
        <v>0.35930000000000001</v>
      </c>
      <c r="L775" s="44">
        <v>0.65639999999999998</v>
      </c>
      <c r="M775" s="44">
        <v>0.68859999999999999</v>
      </c>
      <c r="N775" s="44">
        <v>0.70509999999999995</v>
      </c>
      <c r="O775" s="44">
        <v>0.63170000000000004</v>
      </c>
      <c r="P775" s="45">
        <v>0.52800000000000002</v>
      </c>
    </row>
    <row r="776" spans="3:16">
      <c r="C776" s="42"/>
      <c r="D776" s="43">
        <v>23</v>
      </c>
      <c r="E776" s="44">
        <v>0.19689999999999999</v>
      </c>
      <c r="F776" s="44"/>
      <c r="G776" s="44">
        <v>0.21920000000000001</v>
      </c>
      <c r="H776" s="44">
        <v>0.2797</v>
      </c>
      <c r="I776" s="44">
        <v>0.32269999999999999</v>
      </c>
      <c r="J776" s="44">
        <v>0.42330000000000001</v>
      </c>
      <c r="K776" s="44">
        <v>0.37990000000000002</v>
      </c>
      <c r="L776" s="44">
        <v>0.67449999999999999</v>
      </c>
      <c r="M776" s="44">
        <v>0.7006</v>
      </c>
      <c r="N776" s="44">
        <v>0.72160000000000002</v>
      </c>
      <c r="O776" s="44">
        <v>0.6512</v>
      </c>
      <c r="P776" s="45">
        <v>0.52680000000000005</v>
      </c>
    </row>
    <row r="777" spans="3:16" ht="15.75" thickBot="1">
      <c r="C777" s="46"/>
      <c r="D777" s="47">
        <v>24</v>
      </c>
      <c r="E777" s="48">
        <v>0.2079</v>
      </c>
      <c r="F777" s="48"/>
      <c r="G777" s="48">
        <v>0.22289999999999999</v>
      </c>
      <c r="H777" s="48">
        <v>0.29110000000000003</v>
      </c>
      <c r="I777" s="48">
        <v>0.34360000000000002</v>
      </c>
      <c r="J777" s="48">
        <v>0.45950000000000002</v>
      </c>
      <c r="K777" s="48">
        <v>0.42420000000000002</v>
      </c>
      <c r="L777" s="48">
        <v>0.69330000000000003</v>
      </c>
      <c r="M777" s="48">
        <v>0.72460000000000002</v>
      </c>
      <c r="N777" s="48">
        <v>0.74839999999999995</v>
      </c>
      <c r="O777" s="48">
        <v>0.68259999999999998</v>
      </c>
      <c r="P777" s="49">
        <v>0.53320000000000001</v>
      </c>
    </row>
    <row r="778" spans="3:16" ht="15.75" thickTop="1">
      <c r="C778" s="50">
        <v>31</v>
      </c>
      <c r="D778" s="51">
        <v>1</v>
      </c>
      <c r="E778" s="52">
        <v>0.22159999999999999</v>
      </c>
      <c r="F778" s="52"/>
      <c r="G778" s="52">
        <v>0.2329</v>
      </c>
      <c r="H778" s="52"/>
      <c r="I778" s="52">
        <v>0.37040000000000001</v>
      </c>
      <c r="J778" s="52"/>
      <c r="K778" s="52">
        <v>0.58699999999999997</v>
      </c>
      <c r="L778" s="52">
        <v>0.72170000000000001</v>
      </c>
      <c r="M778" s="52"/>
      <c r="N778" s="52">
        <v>0.77200000000000002</v>
      </c>
      <c r="O778" s="52"/>
      <c r="P778" s="53">
        <v>0.54649999999999999</v>
      </c>
    </row>
    <row r="779" spans="3:16">
      <c r="C779" s="42"/>
      <c r="D779" s="43">
        <v>2</v>
      </c>
      <c r="E779" s="44">
        <v>0.23499999999999999</v>
      </c>
      <c r="F779" s="44"/>
      <c r="G779" s="44">
        <v>0.251</v>
      </c>
      <c r="H779" s="44"/>
      <c r="I779" s="44">
        <v>0.39100000000000001</v>
      </c>
      <c r="J779" s="44"/>
      <c r="K779" s="44">
        <v>0.59960000000000002</v>
      </c>
      <c r="L779" s="44">
        <v>0.73529999999999995</v>
      </c>
      <c r="M779" s="44"/>
      <c r="N779" s="44">
        <v>0.7964</v>
      </c>
      <c r="O779" s="44"/>
      <c r="P779" s="45">
        <v>0.55800000000000005</v>
      </c>
    </row>
    <row r="780" spans="3:16">
      <c r="C780" s="42"/>
      <c r="D780" s="43">
        <v>3</v>
      </c>
      <c r="E780" s="44">
        <v>0.2465</v>
      </c>
      <c r="F780" s="44"/>
      <c r="G780" s="44">
        <v>0.2586</v>
      </c>
      <c r="H780" s="44"/>
      <c r="I780" s="44">
        <v>0.40329999999999999</v>
      </c>
      <c r="J780" s="44"/>
      <c r="K780" s="44">
        <v>0.60360000000000003</v>
      </c>
      <c r="L780" s="44">
        <v>0.74360000000000004</v>
      </c>
      <c r="M780" s="44"/>
      <c r="N780" s="44">
        <v>0.80220000000000002</v>
      </c>
      <c r="O780" s="44"/>
      <c r="P780" s="45">
        <v>0.56540000000000001</v>
      </c>
    </row>
    <row r="781" spans="3:16">
      <c r="C781" s="42"/>
      <c r="D781" s="43">
        <v>4</v>
      </c>
      <c r="E781" s="44">
        <v>0.25419999999999998</v>
      </c>
      <c r="F781" s="44"/>
      <c r="G781" s="44">
        <v>0.25850000000000001</v>
      </c>
      <c r="H781" s="44"/>
      <c r="I781" s="44">
        <v>0.4073</v>
      </c>
      <c r="J781" s="44"/>
      <c r="K781" s="44">
        <v>0.60650000000000004</v>
      </c>
      <c r="L781" s="44">
        <v>0.746</v>
      </c>
      <c r="M781" s="44"/>
      <c r="N781" s="44">
        <v>0.79259999999999997</v>
      </c>
      <c r="O781" s="44"/>
      <c r="P781" s="45">
        <v>0.56930000000000003</v>
      </c>
    </row>
    <row r="782" spans="3:16">
      <c r="C782" s="42"/>
      <c r="D782" s="43">
        <v>5</v>
      </c>
      <c r="E782" s="44">
        <v>0.25640000000000002</v>
      </c>
      <c r="F782" s="44"/>
      <c r="G782" s="44">
        <v>0.26290000000000002</v>
      </c>
      <c r="H782" s="44"/>
      <c r="I782" s="44">
        <v>0.40570000000000001</v>
      </c>
      <c r="J782" s="44"/>
      <c r="K782" s="44">
        <v>0.60470000000000002</v>
      </c>
      <c r="L782" s="44">
        <v>0.74299999999999999</v>
      </c>
      <c r="M782" s="44"/>
      <c r="N782" s="44">
        <v>0.79339999999999999</v>
      </c>
      <c r="O782" s="44"/>
      <c r="P782" s="45">
        <v>0.56640000000000001</v>
      </c>
    </row>
    <row r="783" spans="3:16">
      <c r="C783" s="42"/>
      <c r="D783" s="43">
        <v>6</v>
      </c>
      <c r="E783" s="44">
        <v>0.25650000000000001</v>
      </c>
      <c r="F783" s="44"/>
      <c r="G783" s="44">
        <v>0.2545</v>
      </c>
      <c r="H783" s="44"/>
      <c r="I783" s="44">
        <v>0.38879999999999998</v>
      </c>
      <c r="J783" s="44"/>
      <c r="K783" s="44">
        <v>0.58699999999999997</v>
      </c>
      <c r="L783" s="44">
        <v>0.73419999999999996</v>
      </c>
      <c r="M783" s="44"/>
      <c r="N783" s="44">
        <v>0.79210000000000003</v>
      </c>
      <c r="O783" s="44"/>
      <c r="P783" s="45">
        <v>0.5655</v>
      </c>
    </row>
    <row r="784" spans="3:16">
      <c r="C784" s="42"/>
      <c r="D784" s="43">
        <v>7</v>
      </c>
      <c r="E784" s="44">
        <v>0.26129999999999998</v>
      </c>
      <c r="F784" s="44"/>
      <c r="G784" s="44">
        <v>0.24299999999999999</v>
      </c>
      <c r="H784" s="44"/>
      <c r="I784" s="44">
        <v>0.35930000000000001</v>
      </c>
      <c r="J784" s="44"/>
      <c r="K784" s="44">
        <v>0.58530000000000004</v>
      </c>
      <c r="L784" s="44">
        <v>0.71930000000000005</v>
      </c>
      <c r="M784" s="44"/>
      <c r="N784" s="44">
        <v>0.78879999999999995</v>
      </c>
      <c r="O784" s="44"/>
      <c r="P784" s="45">
        <v>0.56999999999999995</v>
      </c>
    </row>
    <row r="785" spans="3:16">
      <c r="C785" s="42"/>
      <c r="D785" s="43">
        <v>8</v>
      </c>
      <c r="E785" s="44">
        <v>0.27339999999999998</v>
      </c>
      <c r="F785" s="44"/>
      <c r="G785" s="44">
        <v>0.23139999999999999</v>
      </c>
      <c r="H785" s="44"/>
      <c r="I785" s="44">
        <v>0.34539999999999998</v>
      </c>
      <c r="J785" s="44"/>
      <c r="K785" s="44">
        <v>0.57950000000000002</v>
      </c>
      <c r="L785" s="44">
        <v>0.69469999999999998</v>
      </c>
      <c r="M785" s="44"/>
      <c r="N785" s="44">
        <v>0.78659999999999997</v>
      </c>
      <c r="O785" s="44"/>
      <c r="P785" s="45">
        <v>0.56840000000000002</v>
      </c>
    </row>
    <row r="786" spans="3:16">
      <c r="C786" s="42"/>
      <c r="D786" s="43">
        <v>9</v>
      </c>
      <c r="E786" s="44">
        <v>0.26490000000000002</v>
      </c>
      <c r="F786" s="44"/>
      <c r="G786" s="44">
        <v>0.21310000000000001</v>
      </c>
      <c r="H786" s="44"/>
      <c r="I786" s="44">
        <v>0.31509999999999999</v>
      </c>
      <c r="J786" s="44"/>
      <c r="K786" s="44">
        <v>0.58179999999999998</v>
      </c>
      <c r="L786" s="44">
        <v>0.68010000000000004</v>
      </c>
      <c r="M786" s="44"/>
      <c r="N786" s="44">
        <v>0.79159999999999997</v>
      </c>
      <c r="O786" s="44"/>
      <c r="P786" s="45">
        <v>0.56059999999999999</v>
      </c>
    </row>
    <row r="787" spans="3:16">
      <c r="C787" s="42"/>
      <c r="D787" s="43">
        <v>10</v>
      </c>
      <c r="E787" s="44">
        <v>0.25509999999999999</v>
      </c>
      <c r="F787" s="44"/>
      <c r="G787" s="44">
        <v>0.22220000000000001</v>
      </c>
      <c r="H787" s="44"/>
      <c r="I787" s="44">
        <v>0.30409999999999998</v>
      </c>
      <c r="J787" s="44"/>
      <c r="K787" s="44">
        <v>0.56740000000000002</v>
      </c>
      <c r="L787" s="44">
        <v>0.66749999999999998</v>
      </c>
      <c r="M787" s="44"/>
      <c r="N787" s="44">
        <v>0.8014</v>
      </c>
      <c r="O787" s="44"/>
      <c r="P787" s="45">
        <v>0.54900000000000004</v>
      </c>
    </row>
    <row r="788" spans="3:16">
      <c r="C788" s="42"/>
      <c r="D788" s="43">
        <v>11</v>
      </c>
      <c r="E788" s="44">
        <v>0.24790000000000001</v>
      </c>
      <c r="F788" s="44"/>
      <c r="G788" s="44">
        <v>0.25619999999999998</v>
      </c>
      <c r="H788" s="44"/>
      <c r="I788" s="44">
        <v>0.2979</v>
      </c>
      <c r="J788" s="44"/>
      <c r="K788" s="44">
        <v>0.56059999999999999</v>
      </c>
      <c r="L788" s="44">
        <v>0.6038</v>
      </c>
      <c r="M788" s="44"/>
      <c r="N788" s="44">
        <v>0.80310000000000004</v>
      </c>
      <c r="O788" s="44"/>
      <c r="P788" s="45">
        <v>0.5444</v>
      </c>
    </row>
    <row r="789" spans="3:16">
      <c r="C789" s="42"/>
      <c r="D789" s="43">
        <v>12</v>
      </c>
      <c r="E789" s="44">
        <v>0.24879999999999999</v>
      </c>
      <c r="F789" s="44"/>
      <c r="G789" s="44">
        <v>0.22450000000000001</v>
      </c>
      <c r="H789" s="44"/>
      <c r="I789" s="44">
        <v>0.29880000000000001</v>
      </c>
      <c r="J789" s="44"/>
      <c r="K789" s="44">
        <v>0.56440000000000001</v>
      </c>
      <c r="L789" s="44">
        <v>0.64329999999999998</v>
      </c>
      <c r="M789" s="44"/>
      <c r="N789" s="44">
        <v>0.80320000000000003</v>
      </c>
      <c r="O789" s="44"/>
      <c r="P789" s="45">
        <v>0.54530000000000001</v>
      </c>
    </row>
    <row r="790" spans="3:16">
      <c r="C790" s="42"/>
      <c r="D790" s="43">
        <v>13</v>
      </c>
      <c r="E790" s="44">
        <v>0.25040000000000001</v>
      </c>
      <c r="F790" s="44"/>
      <c r="G790" s="44">
        <v>0.23930000000000001</v>
      </c>
      <c r="H790" s="44"/>
      <c r="I790" s="44">
        <v>0.31030000000000002</v>
      </c>
      <c r="J790" s="44"/>
      <c r="K790" s="44">
        <v>0.57299999999999995</v>
      </c>
      <c r="L790" s="44">
        <v>0.64100000000000001</v>
      </c>
      <c r="M790" s="44"/>
      <c r="N790" s="44">
        <v>0.80359999999999998</v>
      </c>
      <c r="O790" s="44"/>
      <c r="P790" s="45">
        <v>0.54779999999999995</v>
      </c>
    </row>
    <row r="791" spans="3:16">
      <c r="C791" s="42"/>
      <c r="D791" s="43">
        <v>14</v>
      </c>
      <c r="E791" s="44">
        <v>0.24890000000000001</v>
      </c>
      <c r="F791" s="44"/>
      <c r="G791" s="44">
        <v>0.24890000000000001</v>
      </c>
      <c r="H791" s="44"/>
      <c r="I791" s="44">
        <v>0.31340000000000001</v>
      </c>
      <c r="J791" s="44"/>
      <c r="K791" s="44">
        <v>0.55379999999999996</v>
      </c>
      <c r="L791" s="44">
        <v>0.64049999999999996</v>
      </c>
      <c r="M791" s="44"/>
      <c r="N791" s="44">
        <v>0.80430000000000001</v>
      </c>
      <c r="O791" s="44"/>
      <c r="P791" s="45">
        <v>0.54779999999999995</v>
      </c>
    </row>
    <row r="792" spans="3:16">
      <c r="C792" s="42"/>
      <c r="D792" s="43">
        <v>15</v>
      </c>
      <c r="E792" s="44">
        <v>0.2422</v>
      </c>
      <c r="F792" s="44"/>
      <c r="G792" s="44">
        <v>0.22</v>
      </c>
      <c r="H792" s="44"/>
      <c r="I792" s="44">
        <v>0.3251</v>
      </c>
      <c r="J792" s="44"/>
      <c r="K792" s="44">
        <v>0.55059999999999998</v>
      </c>
      <c r="L792" s="44">
        <v>0.63439999999999996</v>
      </c>
      <c r="M792" s="44"/>
      <c r="N792" s="44">
        <v>0.80420000000000003</v>
      </c>
      <c r="O792" s="44"/>
      <c r="P792" s="45">
        <v>0.5484</v>
      </c>
    </row>
    <row r="793" spans="3:16">
      <c r="C793" s="42"/>
      <c r="D793" s="43">
        <v>16</v>
      </c>
      <c r="E793" s="44">
        <v>0.24340000000000001</v>
      </c>
      <c r="F793" s="44"/>
      <c r="G793" s="44">
        <v>0.2205</v>
      </c>
      <c r="H793" s="44"/>
      <c r="I793" s="44">
        <v>0.32819999999999999</v>
      </c>
      <c r="J793" s="44"/>
      <c r="K793" s="44">
        <v>0.53979999999999995</v>
      </c>
      <c r="L793" s="44">
        <v>0.63939999999999997</v>
      </c>
      <c r="M793" s="44"/>
      <c r="N793" s="44">
        <v>0.8044</v>
      </c>
      <c r="O793" s="44"/>
      <c r="P793" s="45">
        <v>0.55020000000000002</v>
      </c>
    </row>
    <row r="794" spans="3:16">
      <c r="C794" s="42"/>
      <c r="D794" s="43">
        <v>17</v>
      </c>
      <c r="E794" s="44">
        <v>0.24149999999999999</v>
      </c>
      <c r="F794" s="44"/>
      <c r="G794" s="44">
        <v>0.21190000000000001</v>
      </c>
      <c r="H794" s="44"/>
      <c r="I794" s="44">
        <v>0.32729999999999998</v>
      </c>
      <c r="J794" s="44"/>
      <c r="K794" s="44">
        <v>0.54920000000000002</v>
      </c>
      <c r="L794" s="44">
        <v>0.6613</v>
      </c>
      <c r="M794" s="44"/>
      <c r="N794" s="44">
        <v>0.80369999999999997</v>
      </c>
      <c r="O794" s="44"/>
      <c r="P794" s="45">
        <v>0.55200000000000005</v>
      </c>
    </row>
    <row r="795" spans="3:16">
      <c r="C795" s="42"/>
      <c r="D795" s="43">
        <v>18</v>
      </c>
      <c r="E795" s="44">
        <v>0.23630000000000001</v>
      </c>
      <c r="F795" s="44"/>
      <c r="G795" s="44">
        <v>0.21990000000000001</v>
      </c>
      <c r="H795" s="44"/>
      <c r="I795" s="44">
        <v>0.32019999999999998</v>
      </c>
      <c r="J795" s="44"/>
      <c r="K795" s="44">
        <v>0.53259999999999996</v>
      </c>
      <c r="L795" s="44">
        <v>0.67220000000000002</v>
      </c>
      <c r="M795" s="44"/>
      <c r="N795" s="44">
        <v>0.79990000000000006</v>
      </c>
      <c r="O795" s="44"/>
      <c r="P795" s="45">
        <v>0.55120000000000002</v>
      </c>
    </row>
    <row r="796" spans="3:16">
      <c r="C796" s="42"/>
      <c r="D796" s="43">
        <v>19</v>
      </c>
      <c r="E796" s="44">
        <v>0.2316</v>
      </c>
      <c r="F796" s="44"/>
      <c r="G796" s="44">
        <v>0.2172</v>
      </c>
      <c r="H796" s="44"/>
      <c r="I796" s="44">
        <v>0.30459999999999998</v>
      </c>
      <c r="J796" s="44"/>
      <c r="K796" s="44">
        <v>0.45910000000000001</v>
      </c>
      <c r="L796" s="44">
        <v>0.66890000000000005</v>
      </c>
      <c r="M796" s="44"/>
      <c r="N796" s="44">
        <v>0.78590000000000004</v>
      </c>
      <c r="O796" s="44"/>
      <c r="P796" s="45">
        <v>0.55149999999999999</v>
      </c>
    </row>
    <row r="797" spans="3:16">
      <c r="C797" s="42"/>
      <c r="D797" s="43">
        <v>20</v>
      </c>
      <c r="E797" s="44">
        <v>0.21740000000000001</v>
      </c>
      <c r="F797" s="44"/>
      <c r="G797" s="44">
        <v>0.21099999999999999</v>
      </c>
      <c r="H797" s="44"/>
      <c r="I797" s="44">
        <v>0.28089999999999998</v>
      </c>
      <c r="J797" s="44"/>
      <c r="K797" s="44">
        <v>0.46360000000000001</v>
      </c>
      <c r="L797" s="44">
        <v>0.67410000000000003</v>
      </c>
      <c r="M797" s="44"/>
      <c r="N797" s="44">
        <v>0.75</v>
      </c>
      <c r="O797" s="44"/>
      <c r="P797" s="45">
        <v>0.54320000000000002</v>
      </c>
    </row>
    <row r="798" spans="3:16">
      <c r="C798" s="42"/>
      <c r="D798" s="43">
        <v>21</v>
      </c>
      <c r="E798" s="44">
        <v>0.19700000000000001</v>
      </c>
      <c r="F798" s="44"/>
      <c r="G798" s="44">
        <v>0.19839999999999999</v>
      </c>
      <c r="H798" s="44"/>
      <c r="I798" s="44">
        <v>0.29330000000000001</v>
      </c>
      <c r="J798" s="44"/>
      <c r="K798" s="44">
        <v>0.4884</v>
      </c>
      <c r="L798" s="44">
        <v>0.69289999999999996</v>
      </c>
      <c r="M798" s="44"/>
      <c r="N798" s="44">
        <v>0.72760000000000002</v>
      </c>
      <c r="O798" s="44"/>
      <c r="P798" s="45">
        <v>0.53069999999999995</v>
      </c>
    </row>
    <row r="799" spans="3:16">
      <c r="C799" s="42"/>
      <c r="D799" s="43">
        <v>22</v>
      </c>
      <c r="E799" s="44">
        <v>0.193</v>
      </c>
      <c r="F799" s="44"/>
      <c r="G799" s="44">
        <v>0.186</v>
      </c>
      <c r="H799" s="44"/>
      <c r="I799" s="44">
        <v>0.29399999999999998</v>
      </c>
      <c r="J799" s="44"/>
      <c r="K799" s="44">
        <v>0.51670000000000005</v>
      </c>
      <c r="L799" s="44">
        <v>0.68469999999999998</v>
      </c>
      <c r="M799" s="44"/>
      <c r="N799" s="44">
        <v>0.73360000000000003</v>
      </c>
      <c r="O799" s="44"/>
      <c r="P799" s="45">
        <v>0.54200000000000004</v>
      </c>
    </row>
    <row r="800" spans="3:16">
      <c r="C800" s="42"/>
      <c r="D800" s="43">
        <v>23</v>
      </c>
      <c r="E800" s="44">
        <v>0.19689999999999999</v>
      </c>
      <c r="F800" s="44"/>
      <c r="G800" s="44">
        <v>0.1958</v>
      </c>
      <c r="H800" s="44"/>
      <c r="I800" s="44">
        <v>0.30459999999999998</v>
      </c>
      <c r="J800" s="44"/>
      <c r="K800" s="44">
        <v>0.55620000000000003</v>
      </c>
      <c r="L800" s="44">
        <v>0.70099999999999996</v>
      </c>
      <c r="M800" s="44"/>
      <c r="N800" s="44">
        <v>0.74680000000000002</v>
      </c>
      <c r="O800" s="44"/>
      <c r="P800" s="45">
        <v>0.55230000000000001</v>
      </c>
    </row>
    <row r="801" spans="3:16" ht="15.75" thickBot="1">
      <c r="C801" s="55"/>
      <c r="D801" s="56">
        <v>24</v>
      </c>
      <c r="E801" s="57">
        <v>0.20499999999999999</v>
      </c>
      <c r="F801" s="57"/>
      <c r="G801" s="57">
        <v>0.21479999999999999</v>
      </c>
      <c r="H801" s="57"/>
      <c r="I801" s="57">
        <v>0.33110000000000001</v>
      </c>
      <c r="J801" s="57"/>
      <c r="K801" s="57">
        <v>0.57840000000000003</v>
      </c>
      <c r="L801" s="57">
        <v>0.71719999999999995</v>
      </c>
      <c r="M801" s="58"/>
      <c r="N801" s="58">
        <v>0.7712</v>
      </c>
      <c r="O801" s="58"/>
      <c r="P801" s="59">
        <v>0.5645</v>
      </c>
    </row>
  </sheetData>
  <mergeCells count="14">
    <mergeCell ref="C55:D55"/>
    <mergeCell ref="E55:P55"/>
    <mergeCell ref="C11:D11"/>
    <mergeCell ref="E11:P11"/>
    <mergeCell ref="C18:P18"/>
    <mergeCell ref="C19:D19"/>
    <mergeCell ref="E19:P19"/>
    <mergeCell ref="C54:P54"/>
    <mergeCell ref="C10:P10"/>
    <mergeCell ref="C3:P3"/>
    <mergeCell ref="C5:P5"/>
    <mergeCell ref="C6:D6"/>
    <mergeCell ref="E6:P6"/>
    <mergeCell ref="C8:P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265"/>
  <sheetViews>
    <sheetView tabSelected="1" workbookViewId="0">
      <selection activeCell="B17" sqref="B17"/>
    </sheetView>
  </sheetViews>
  <sheetFormatPr defaultRowHeight="15"/>
  <cols>
    <col min="1" max="1" width="44.28515625" customWidth="1"/>
    <col min="2" max="2" width="31" customWidth="1"/>
    <col min="3" max="3" width="27.5703125" customWidth="1"/>
  </cols>
  <sheetData>
    <row r="1" spans="1:38" ht="18.75">
      <c r="A1" s="62" t="s">
        <v>28</v>
      </c>
      <c r="B1" s="63"/>
      <c r="C1" s="63"/>
      <c r="D1" s="63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</row>
    <row r="2" spans="1:38" ht="18.75">
      <c r="A2" s="65"/>
      <c r="B2" s="66"/>
      <c r="C2" s="66"/>
      <c r="D2" s="66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</row>
    <row r="3" spans="1:38">
      <c r="A3" s="68" t="s">
        <v>64</v>
      </c>
      <c r="B3" s="69" t="s">
        <v>65</v>
      </c>
      <c r="C3" s="67"/>
      <c r="D3" s="66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</row>
    <row r="4" spans="1:38" s="61" customFormat="1" ht="6.75" customHeight="1">
      <c r="A4" s="67"/>
      <c r="B4" s="66"/>
      <c r="C4" s="67"/>
      <c r="D4" s="66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</row>
    <row r="5" spans="1:38">
      <c r="A5" s="71" t="s">
        <v>29</v>
      </c>
      <c r="B5" s="72" t="s">
        <v>66</v>
      </c>
      <c r="C5" s="67"/>
      <c r="D5" s="66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</row>
    <row r="6" spans="1:38" ht="6.75" customHeight="1">
      <c r="A6" s="73"/>
      <c r="B6" s="74"/>
      <c r="C6" s="67"/>
      <c r="D6" s="66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</row>
    <row r="7" spans="1:38">
      <c r="A7" s="68" t="s">
        <v>30</v>
      </c>
      <c r="B7" s="90">
        <v>1820</v>
      </c>
      <c r="C7" s="67"/>
      <c r="D7" s="76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</row>
    <row r="8" spans="1:38" ht="6.75" customHeight="1">
      <c r="A8" s="73"/>
      <c r="B8" s="77"/>
      <c r="C8" s="67"/>
      <c r="D8" s="76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</row>
    <row r="9" spans="1:38">
      <c r="A9" s="78" t="s">
        <v>31</v>
      </c>
      <c r="B9" s="79">
        <f>B11/B7</f>
        <v>0.51681318681318678</v>
      </c>
      <c r="C9" s="67"/>
      <c r="D9" s="76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</row>
    <row r="10" spans="1:38" ht="6.75" customHeight="1">
      <c r="A10" s="78"/>
      <c r="B10" s="80"/>
      <c r="C10" s="67"/>
      <c r="D10" s="76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</row>
    <row r="11" spans="1:38">
      <c r="A11" s="78" t="s">
        <v>32</v>
      </c>
      <c r="B11" s="117">
        <v>940.6</v>
      </c>
      <c r="C11" s="67"/>
      <c r="D11" s="76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</row>
    <row r="12" spans="1:38" ht="6.75" customHeight="1">
      <c r="A12" s="114"/>
      <c r="B12" s="86"/>
      <c r="C12" s="67"/>
      <c r="D12" s="76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</row>
    <row r="13" spans="1:38">
      <c r="A13" s="82" t="s">
        <v>33</v>
      </c>
      <c r="B13" s="83">
        <v>134.69999999999999</v>
      </c>
      <c r="C13" s="67"/>
      <c r="D13" s="76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1:38" ht="6.75" customHeight="1">
      <c r="A14" s="73"/>
      <c r="B14" s="84"/>
      <c r="C14" s="67"/>
      <c r="D14" s="76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1:38">
      <c r="A15" s="82" t="s">
        <v>67</v>
      </c>
      <c r="B15" s="83">
        <v>40.6</v>
      </c>
      <c r="C15" s="67"/>
      <c r="D15" s="76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1:38" ht="6.75" customHeight="1">
      <c r="A16" s="73"/>
      <c r="B16" s="81"/>
      <c r="C16" s="67"/>
      <c r="D16" s="85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1:38">
      <c r="A17" s="82" t="s">
        <v>34</v>
      </c>
      <c r="B17" s="72">
        <f>B7/B13</f>
        <v>13.511507052709726</v>
      </c>
      <c r="C17" s="67"/>
      <c r="D17" s="85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1:38" ht="6.75" customHeight="1">
      <c r="A18" s="73"/>
      <c r="B18" s="86"/>
      <c r="C18" s="67"/>
      <c r="D18" s="8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1:38">
      <c r="A19" s="82" t="s">
        <v>68</v>
      </c>
      <c r="B19" s="118">
        <f>2.22%+0%</f>
        <v>2.2200000000000001E-2</v>
      </c>
      <c r="C19" s="67"/>
      <c r="D19" s="88"/>
      <c r="E19" s="89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1:38" ht="6.75" customHeight="1">
      <c r="A20" s="67"/>
      <c r="B20" s="70"/>
      <c r="C20" s="113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1:38">
      <c r="A21" s="82" t="s">
        <v>35</v>
      </c>
      <c r="B21" s="119">
        <v>2015</v>
      </c>
      <c r="C21" s="120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</row>
    <row r="22" spans="1:38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</row>
    <row r="23" spans="1:38" ht="18.75">
      <c r="A23" s="62" t="s">
        <v>36</v>
      </c>
      <c r="B23" s="63"/>
      <c r="C23" s="63"/>
      <c r="D23" s="63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</row>
    <row r="24" spans="1:38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</row>
    <row r="25" spans="1:38">
      <c r="A25" s="91" t="s">
        <v>37</v>
      </c>
      <c r="B25" s="92"/>
      <c r="C25" s="93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</row>
    <row r="26" spans="1:38">
      <c r="A26" s="71" t="s">
        <v>38</v>
      </c>
      <c r="B26" s="72" t="s">
        <v>69</v>
      </c>
      <c r="C26" s="93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</row>
    <row r="27" spans="1:38" ht="6.75" customHeight="1">
      <c r="A27" s="94"/>
      <c r="B27" s="95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</row>
    <row r="28" spans="1:38">
      <c r="A28" s="71" t="s">
        <v>39</v>
      </c>
      <c r="B28" s="90">
        <v>5</v>
      </c>
      <c r="C28" s="93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</row>
    <row r="29" spans="1:38" ht="6.75" customHeight="1">
      <c r="A29" s="94"/>
      <c r="B29" s="98"/>
      <c r="C29" s="96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</row>
    <row r="30" spans="1:38">
      <c r="A30" s="71" t="s">
        <v>40</v>
      </c>
      <c r="B30" s="116">
        <v>369.7</v>
      </c>
      <c r="C30" s="100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</row>
    <row r="31" spans="1:38" ht="6.75" customHeight="1">
      <c r="A31" s="101"/>
      <c r="B31" s="102"/>
      <c r="C31" s="93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</row>
    <row r="32" spans="1:38">
      <c r="A32" s="103" t="s">
        <v>41</v>
      </c>
      <c r="B32" s="102"/>
      <c r="C32" s="93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</row>
    <row r="33" spans="1:38">
      <c r="A33" s="71" t="s">
        <v>38</v>
      </c>
      <c r="B33" s="72" t="s">
        <v>70</v>
      </c>
      <c r="C33" s="93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</row>
    <row r="34" spans="1:38" ht="6.75" customHeight="1">
      <c r="A34" s="73"/>
      <c r="B34" s="95"/>
      <c r="C34" s="93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1:38">
      <c r="A35" s="71" t="s">
        <v>39</v>
      </c>
      <c r="B35" s="90">
        <v>5</v>
      </c>
      <c r="C35" s="104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</row>
    <row r="36" spans="1:38" ht="6.75" customHeight="1">
      <c r="A36" s="73"/>
      <c r="B36" s="98"/>
      <c r="C36" s="104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1:38">
      <c r="A37" s="71" t="s">
        <v>42</v>
      </c>
      <c r="B37" s="72">
        <v>0.9</v>
      </c>
      <c r="C37" s="93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</row>
    <row r="38" spans="1:38" ht="6.75" customHeight="1">
      <c r="A38" s="73"/>
      <c r="B38" s="95"/>
      <c r="C38" s="93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1:38">
      <c r="A39" s="71" t="s">
        <v>43</v>
      </c>
      <c r="B39" s="99">
        <v>404.45</v>
      </c>
      <c r="C39" s="10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</row>
    <row r="40" spans="1:38" ht="6.75" customHeight="1">
      <c r="A40" s="73"/>
      <c r="B40" s="106"/>
      <c r="C40" s="105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1:38">
      <c r="A41" s="71" t="s">
        <v>40</v>
      </c>
      <c r="B41" s="72">
        <f>B39*B37</f>
        <v>364.005</v>
      </c>
      <c r="C41" s="104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</row>
    <row r="42" spans="1:38">
      <c r="A42" s="176"/>
      <c r="B42" s="176"/>
      <c r="C42" s="107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</row>
    <row r="43" spans="1:38" ht="18.75">
      <c r="A43" s="62" t="s">
        <v>44</v>
      </c>
      <c r="B43" s="63"/>
      <c r="C43" s="63"/>
      <c r="D43" s="63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</row>
    <row r="44" spans="1:38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</row>
    <row r="45" spans="1:38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</row>
    <row r="46" spans="1:38">
      <c r="A46" s="101" t="s">
        <v>45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</row>
    <row r="47" spans="1:38">
      <c r="A47" s="101" t="s">
        <v>46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</row>
    <row r="48" spans="1:38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</row>
    <row r="49" spans="1:38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</row>
    <row r="50" spans="1:38">
      <c r="A50" s="101" t="s">
        <v>47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</row>
    <row r="51" spans="1:38">
      <c r="A51" s="101"/>
      <c r="B51" s="108" t="s">
        <v>48</v>
      </c>
      <c r="C51" s="108" t="s">
        <v>49</v>
      </c>
      <c r="D51" s="108" t="s">
        <v>50</v>
      </c>
      <c r="E51" s="173" t="s">
        <v>51</v>
      </c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</row>
    <row r="52" spans="1:38">
      <c r="A52" s="101"/>
      <c r="B52" s="108" t="s">
        <v>52</v>
      </c>
      <c r="C52" s="109">
        <f>B7</f>
        <v>1820</v>
      </c>
      <c r="D52" s="108" t="s">
        <v>53</v>
      </c>
      <c r="E52" s="173" t="s">
        <v>54</v>
      </c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</row>
    <row r="53" spans="1:38">
      <c r="A53" s="101"/>
      <c r="B53" s="108" t="s">
        <v>55</v>
      </c>
      <c r="C53" s="108">
        <v>0</v>
      </c>
      <c r="D53" s="108" t="s">
        <v>53</v>
      </c>
      <c r="E53" s="173" t="s">
        <v>56</v>
      </c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</row>
    <row r="54" spans="1:38">
      <c r="A54" s="101"/>
      <c r="B54" s="108" t="s">
        <v>57</v>
      </c>
      <c r="C54" s="108">
        <f>B13</f>
        <v>134.69999999999999</v>
      </c>
      <c r="D54" s="108" t="s">
        <v>58</v>
      </c>
      <c r="E54" s="173" t="s">
        <v>59</v>
      </c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</row>
    <row r="55" spans="1:38">
      <c r="A55" s="101"/>
      <c r="B55" s="108" t="s">
        <v>60</v>
      </c>
      <c r="C55" s="108">
        <v>0</v>
      </c>
      <c r="D55" s="108" t="s">
        <v>58</v>
      </c>
      <c r="E55" s="173" t="s">
        <v>61</v>
      </c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</row>
    <row r="56" spans="1:38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</row>
    <row r="57" spans="1:38" ht="15.75" thickBot="1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</row>
    <row r="58" spans="1:38" ht="15.75" thickBot="1">
      <c r="A58" s="101"/>
      <c r="B58" s="110" t="s">
        <v>62</v>
      </c>
      <c r="C58" s="111">
        <f>(C52-C53)/(C54-C55)</f>
        <v>13.511507052709726</v>
      </c>
      <c r="D58" s="112" t="s">
        <v>63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</row>
    <row r="59" spans="1:38" s="61" customFormat="1"/>
    <row r="60" spans="1:38" s="61" customFormat="1"/>
    <row r="61" spans="1:38" s="61" customFormat="1"/>
    <row r="62" spans="1:38" s="61" customFormat="1"/>
    <row r="63" spans="1:38" s="61" customFormat="1"/>
    <row r="64" spans="1:38" s="61" customFormat="1"/>
    <row r="65" s="61" customFormat="1"/>
    <row r="66" s="61" customFormat="1"/>
    <row r="67" s="61" customFormat="1"/>
    <row r="68" s="61" customFormat="1"/>
    <row r="69" s="61" customFormat="1"/>
    <row r="70" s="61" customFormat="1"/>
    <row r="71" s="61" customFormat="1"/>
    <row r="72" s="61" customFormat="1"/>
    <row r="73" s="61" customFormat="1"/>
    <row r="74" s="61" customFormat="1"/>
    <row r="75" s="61" customFormat="1"/>
    <row r="76" s="61" customFormat="1"/>
    <row r="77" s="61" customFormat="1"/>
    <row r="78" s="61" customFormat="1"/>
    <row r="79" s="61" customFormat="1"/>
    <row r="80" s="61" customFormat="1"/>
    <row r="81" s="61" customFormat="1"/>
    <row r="82" s="61" customFormat="1"/>
    <row r="83" s="61" customFormat="1"/>
    <row r="84" s="61" customFormat="1"/>
    <row r="85" s="61" customFormat="1"/>
    <row r="86" s="61" customFormat="1"/>
    <row r="87" s="61" customFormat="1"/>
    <row r="88" s="61" customFormat="1"/>
    <row r="89" s="61" customFormat="1"/>
    <row r="90" s="61" customFormat="1"/>
    <row r="91" s="61" customFormat="1"/>
    <row r="92" s="61" customFormat="1"/>
    <row r="93" s="61" customFormat="1"/>
    <row r="94" s="61" customFormat="1"/>
    <row r="95" s="61" customFormat="1"/>
    <row r="96" s="61" customFormat="1"/>
    <row r="97" s="61" customFormat="1"/>
    <row r="98" s="61" customFormat="1"/>
    <row r="99" s="61" customFormat="1"/>
    <row r="100" s="61" customFormat="1"/>
    <row r="101" s="61" customFormat="1"/>
    <row r="102" s="61" customFormat="1"/>
    <row r="103" s="61" customFormat="1"/>
    <row r="104" s="61" customFormat="1"/>
    <row r="105" s="61" customFormat="1"/>
    <row r="106" s="61" customFormat="1"/>
    <row r="107" s="61" customFormat="1"/>
    <row r="108" s="61" customFormat="1"/>
    <row r="109" s="61" customFormat="1"/>
    <row r="110" s="61" customFormat="1"/>
    <row r="111" s="61" customFormat="1"/>
    <row r="112" s="61" customFormat="1"/>
    <row r="113" s="61" customFormat="1"/>
    <row r="114" s="61" customFormat="1"/>
    <row r="115" s="61" customFormat="1"/>
    <row r="116" s="61" customFormat="1"/>
    <row r="117" s="61" customFormat="1"/>
    <row r="118" s="61" customFormat="1"/>
    <row r="119" s="61" customFormat="1"/>
    <row r="120" s="61" customFormat="1"/>
    <row r="121" s="61" customFormat="1"/>
    <row r="122" s="61" customFormat="1"/>
    <row r="123" s="61" customFormat="1"/>
    <row r="124" s="61" customFormat="1"/>
    <row r="125" s="61" customFormat="1"/>
    <row r="126" s="61" customFormat="1"/>
    <row r="127" s="61" customFormat="1"/>
    <row r="128" s="61" customFormat="1"/>
    <row r="129" s="61" customFormat="1"/>
    <row r="130" s="61" customFormat="1"/>
    <row r="131" s="61" customFormat="1"/>
    <row r="132" s="61" customFormat="1"/>
    <row r="133" s="61" customFormat="1"/>
    <row r="134" s="61" customFormat="1"/>
    <row r="135" s="61" customFormat="1"/>
    <row r="136" s="61" customFormat="1"/>
    <row r="137" s="61" customFormat="1"/>
    <row r="138" s="61" customFormat="1"/>
    <row r="139" s="61" customFormat="1"/>
    <row r="140" s="61" customFormat="1"/>
    <row r="141" s="61" customFormat="1"/>
    <row r="142" s="61" customFormat="1"/>
    <row r="143" s="61" customFormat="1"/>
    <row r="144" s="61" customFormat="1"/>
    <row r="145" s="61" customFormat="1"/>
    <row r="146" s="61" customFormat="1"/>
    <row r="147" s="61" customFormat="1"/>
    <row r="148" s="61" customFormat="1"/>
    <row r="149" s="61" customFormat="1"/>
    <row r="150" s="61" customFormat="1"/>
    <row r="151" s="61" customFormat="1"/>
    <row r="152" s="61" customFormat="1"/>
    <row r="153" s="61" customFormat="1"/>
    <row r="154" s="61" customFormat="1"/>
    <row r="155" s="61" customFormat="1"/>
    <row r="156" s="61" customFormat="1"/>
    <row r="157" s="61" customFormat="1"/>
    <row r="158" s="61" customFormat="1"/>
    <row r="159" s="61" customFormat="1"/>
    <row r="160" s="61" customFormat="1"/>
    <row r="161" s="61" customFormat="1"/>
    <row r="162" s="61" customFormat="1"/>
    <row r="163" s="61" customFormat="1"/>
    <row r="164" s="61" customFormat="1"/>
    <row r="165" s="61" customFormat="1"/>
    <row r="166" s="61" customFormat="1"/>
    <row r="167" s="61" customFormat="1"/>
    <row r="168" s="61" customFormat="1"/>
    <row r="169" s="61" customFormat="1"/>
    <row r="170" s="61" customFormat="1"/>
    <row r="171" s="61" customFormat="1"/>
    <row r="172" s="61" customFormat="1"/>
    <row r="173" s="61" customFormat="1"/>
    <row r="174" s="61" customFormat="1"/>
    <row r="175" s="61" customFormat="1"/>
    <row r="176" s="61" customFormat="1"/>
    <row r="177" s="61" customFormat="1"/>
    <row r="178" s="61" customFormat="1"/>
    <row r="179" s="61" customFormat="1"/>
    <row r="180" s="61" customFormat="1"/>
    <row r="181" s="61" customFormat="1"/>
    <row r="182" s="61" customFormat="1"/>
    <row r="183" s="61" customFormat="1"/>
    <row r="184" s="61" customFormat="1"/>
    <row r="185" s="61" customFormat="1"/>
    <row r="186" s="61" customFormat="1"/>
    <row r="187" s="61" customFormat="1"/>
    <row r="188" s="61" customFormat="1"/>
    <row r="189" s="61" customFormat="1"/>
    <row r="190" s="61" customFormat="1"/>
    <row r="191" s="61" customFormat="1"/>
    <row r="192" s="61" customFormat="1"/>
    <row r="193" s="61" customFormat="1"/>
    <row r="194" s="61" customFormat="1"/>
    <row r="195" s="61" customFormat="1"/>
    <row r="196" s="61" customFormat="1"/>
    <row r="197" s="61" customFormat="1"/>
    <row r="198" s="61" customFormat="1"/>
    <row r="199" s="61" customFormat="1"/>
    <row r="200" s="61" customFormat="1"/>
    <row r="201" s="61" customFormat="1"/>
    <row r="202" s="61" customFormat="1"/>
    <row r="203" s="61" customFormat="1"/>
    <row r="204" s="61" customFormat="1"/>
    <row r="205" s="61" customFormat="1"/>
    <row r="206" s="61" customFormat="1"/>
    <row r="207" s="61" customFormat="1"/>
    <row r="208" s="61" customFormat="1"/>
    <row r="209" s="61" customFormat="1"/>
    <row r="210" s="61" customFormat="1"/>
    <row r="211" s="61" customFormat="1"/>
    <row r="212" s="61" customFormat="1"/>
    <row r="213" s="61" customFormat="1"/>
    <row r="214" s="61" customFormat="1"/>
    <row r="215" s="61" customFormat="1"/>
    <row r="216" s="61" customFormat="1"/>
    <row r="217" s="61" customFormat="1"/>
    <row r="218" s="61" customFormat="1"/>
    <row r="219" s="61" customFormat="1"/>
    <row r="220" s="61" customFormat="1"/>
    <row r="221" s="61" customFormat="1"/>
    <row r="222" s="61" customFormat="1"/>
    <row r="223" s="61" customFormat="1"/>
    <row r="224" s="61" customFormat="1"/>
    <row r="225" s="61" customFormat="1"/>
    <row r="226" s="61" customFormat="1"/>
    <row r="227" s="61" customFormat="1"/>
    <row r="228" s="61" customFormat="1"/>
    <row r="229" s="61" customFormat="1"/>
    <row r="230" s="61" customFormat="1"/>
    <row r="231" s="61" customFormat="1"/>
    <row r="232" s="61" customFormat="1"/>
    <row r="233" s="61" customFormat="1"/>
    <row r="234" s="61" customFormat="1"/>
    <row r="235" s="61" customFormat="1"/>
    <row r="236" s="61" customFormat="1"/>
    <row r="237" s="61" customFormat="1"/>
    <row r="238" s="61" customFormat="1"/>
    <row r="239" s="61" customFormat="1"/>
    <row r="240" s="61" customFormat="1"/>
    <row r="241" s="61" customFormat="1"/>
    <row r="242" s="61" customFormat="1"/>
    <row r="243" s="61" customFormat="1"/>
    <row r="244" s="61" customFormat="1"/>
    <row r="245" s="61" customFormat="1"/>
    <row r="246" s="61" customFormat="1"/>
    <row r="247" s="61" customFormat="1"/>
    <row r="248" s="61" customFormat="1"/>
    <row r="249" s="61" customFormat="1"/>
    <row r="250" s="61" customFormat="1"/>
    <row r="251" s="61" customFormat="1"/>
    <row r="252" s="61" customFormat="1"/>
    <row r="253" s="61" customFormat="1"/>
    <row r="254" s="61" customFormat="1"/>
    <row r="255" s="61" customFormat="1"/>
    <row r="256" s="61" customFormat="1"/>
    <row r="257" s="61" customFormat="1"/>
    <row r="258" s="61" customFormat="1"/>
    <row r="259" s="61" customFormat="1"/>
    <row r="260" s="61" customFormat="1"/>
    <row r="261" s="61" customFormat="1"/>
    <row r="262" s="61" customFormat="1"/>
    <row r="263" s="61" customFormat="1"/>
    <row r="264" s="61" customFormat="1"/>
    <row r="265" s="61" customFormat="1"/>
  </sheetData>
  <mergeCells count="6">
    <mergeCell ref="E55:P55"/>
    <mergeCell ref="A42:B42"/>
    <mergeCell ref="E51:P51"/>
    <mergeCell ref="E52:P52"/>
    <mergeCell ref="E53:P53"/>
    <mergeCell ref="E54:P54"/>
  </mergeCells>
  <pageMargins left="0.511811024" right="0.511811024" top="0.78740157499999996" bottom="0.78740157499999996" header="0.31496062000000002" footer="0.31496062000000002"/>
  <legacyDrawing r:id="rId1"/>
  <oleObjects>
    <oleObject progId="Equation.3" shapeId="3073" r:id="rId2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AJ44"/>
  <sheetViews>
    <sheetView workbookViewId="0">
      <selection activeCell="B30" sqref="B30:F44"/>
    </sheetView>
  </sheetViews>
  <sheetFormatPr defaultRowHeight="15"/>
  <cols>
    <col min="1" max="1" width="9.140625" style="121"/>
    <col min="2" max="2" width="25.42578125" style="121" customWidth="1"/>
    <col min="3" max="6" width="22.7109375" style="121" customWidth="1"/>
    <col min="7" max="16384" width="9.140625" style="121"/>
  </cols>
  <sheetData>
    <row r="1" spans="1:36" customFormat="1" ht="18.75">
      <c r="A1" s="62" t="s">
        <v>74</v>
      </c>
      <c r="B1" s="63"/>
      <c r="C1" s="63"/>
      <c r="D1" s="63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</row>
    <row r="3" spans="1:36" ht="24">
      <c r="B3" s="129" t="s">
        <v>75</v>
      </c>
      <c r="C3" s="126" t="s">
        <v>71</v>
      </c>
      <c r="D3" s="126" t="s">
        <v>76</v>
      </c>
      <c r="E3" s="126" t="s">
        <v>77</v>
      </c>
      <c r="F3" s="126" t="s">
        <v>72</v>
      </c>
    </row>
    <row r="4" spans="1:36">
      <c r="B4" s="127">
        <v>2015</v>
      </c>
      <c r="C4" s="122">
        <v>365</v>
      </c>
      <c r="D4" s="122">
        <f>'Project Description'!$B$11*CER!C4*24</f>
        <v>8239656</v>
      </c>
      <c r="E4" s="128">
        <f>D4-(D4*'Project Description'!$B$19)</f>
        <v>8056735.6368000004</v>
      </c>
      <c r="F4" s="122">
        <f>E4*'EF 2010'!$T$5</f>
        <v>2497445.6749563362</v>
      </c>
    </row>
    <row r="5" spans="1:36">
      <c r="B5" s="127">
        <v>2016</v>
      </c>
      <c r="C5" s="122">
        <v>366</v>
      </c>
      <c r="D5" s="122">
        <f>'Project Description'!$B$11*CER!C5*24</f>
        <v>8262230.4000000004</v>
      </c>
      <c r="E5" s="128">
        <f>D5-(D5*'Project Description'!$B$19)</f>
        <v>8078808.8851200007</v>
      </c>
      <c r="F5" s="122">
        <f>E5*'EF 2010'!$T$5</f>
        <v>2504287.9918740247</v>
      </c>
    </row>
    <row r="6" spans="1:36">
      <c r="B6" s="127">
        <v>2017</v>
      </c>
      <c r="C6" s="122">
        <v>365</v>
      </c>
      <c r="D6" s="122">
        <f>'Project Description'!$B$11*CER!C6*24</f>
        <v>8239656</v>
      </c>
      <c r="E6" s="128">
        <f>D6-(D6*'Project Description'!$B$19)</f>
        <v>8056735.6368000004</v>
      </c>
      <c r="F6" s="122">
        <f>E6*'EF 2010'!$T$5</f>
        <v>2497445.6749563362</v>
      </c>
    </row>
    <row r="7" spans="1:36">
      <c r="B7" s="127">
        <v>2018</v>
      </c>
      <c r="C7" s="122">
        <v>365</v>
      </c>
      <c r="D7" s="122">
        <f>'Project Description'!$B$11*CER!C7*24</f>
        <v>8239656</v>
      </c>
      <c r="E7" s="128">
        <f>D7-(D7*'Project Description'!$B$19)</f>
        <v>8056735.6368000004</v>
      </c>
      <c r="F7" s="122">
        <f>E7*'EF 2010'!$T$5</f>
        <v>2497445.6749563362</v>
      </c>
    </row>
    <row r="8" spans="1:36">
      <c r="B8" s="127">
        <v>2019</v>
      </c>
      <c r="C8" s="122">
        <v>365</v>
      </c>
      <c r="D8" s="122">
        <f>'Project Description'!$B$11*CER!C8*24</f>
        <v>8239656</v>
      </c>
      <c r="E8" s="128">
        <f>D8-(D8*'Project Description'!$B$19)</f>
        <v>8056735.6368000004</v>
      </c>
      <c r="F8" s="122">
        <f>E8*'EF 2010'!$T$5</f>
        <v>2497445.6749563362</v>
      </c>
    </row>
    <row r="9" spans="1:36">
      <c r="B9" s="127">
        <v>2020</v>
      </c>
      <c r="C9" s="122">
        <v>366</v>
      </c>
      <c r="D9" s="122">
        <f>'Project Description'!$B$11*CER!C9*24</f>
        <v>8262230.4000000004</v>
      </c>
      <c r="E9" s="128">
        <f>D9-(D9*'Project Description'!$B$19)</f>
        <v>8078808.8851200007</v>
      </c>
      <c r="F9" s="122">
        <f>E9*'EF 2010'!$T$5</f>
        <v>2504287.9918740247</v>
      </c>
    </row>
    <row r="10" spans="1:36">
      <c r="B10" s="127">
        <v>2021</v>
      </c>
      <c r="C10" s="122">
        <v>365</v>
      </c>
      <c r="D10" s="122">
        <f>'Project Description'!$B$11*CER!C10*24</f>
        <v>8239656</v>
      </c>
      <c r="E10" s="128">
        <f>D10-(D10*'Project Description'!$B$19)</f>
        <v>8056735.6368000004</v>
      </c>
      <c r="F10" s="122">
        <f>E10*'EF 2010'!$T$5</f>
        <v>2497445.6749563362</v>
      </c>
    </row>
    <row r="11" spans="1:36">
      <c r="B11" s="127">
        <v>2022</v>
      </c>
      <c r="C11" s="122">
        <v>365</v>
      </c>
      <c r="D11" s="122">
        <f>'Project Description'!$B$11*CER!C11*24</f>
        <v>8239656</v>
      </c>
      <c r="E11" s="128">
        <f>D11-(D11*'Project Description'!$B$19)</f>
        <v>8056735.6368000004</v>
      </c>
      <c r="F11" s="122">
        <f>E11*'EF 2010'!$T$5</f>
        <v>2497445.6749563362</v>
      </c>
    </row>
    <row r="12" spans="1:36">
      <c r="B12" s="127">
        <v>2023</v>
      </c>
      <c r="C12" s="122">
        <v>365</v>
      </c>
      <c r="D12" s="122">
        <f>'Project Description'!$B$11*CER!C12*24</f>
        <v>8239656</v>
      </c>
      <c r="E12" s="128">
        <f>D12-(D12*'Project Description'!$B$19)</f>
        <v>8056735.6368000004</v>
      </c>
      <c r="F12" s="122">
        <f>E12*'EF 2010'!$T$5</f>
        <v>2497445.6749563362</v>
      </c>
    </row>
    <row r="13" spans="1:36">
      <c r="B13" s="127">
        <v>2024</v>
      </c>
      <c r="C13" s="122">
        <v>366</v>
      </c>
      <c r="D13" s="122">
        <f>'Project Description'!$B$11*CER!C13*24</f>
        <v>8262230.4000000004</v>
      </c>
      <c r="E13" s="128">
        <f>D13-(D13*'Project Description'!$B$19)</f>
        <v>8078808.8851200007</v>
      </c>
      <c r="F13" s="122">
        <f>E13*'EF 2010'!$T$5</f>
        <v>2504287.9918740247</v>
      </c>
    </row>
    <row r="14" spans="1:36">
      <c r="B14" s="123" t="s">
        <v>73</v>
      </c>
      <c r="C14" s="123">
        <f>SUM(C4:C13)</f>
        <v>3653</v>
      </c>
      <c r="D14" s="123">
        <f>SUM(D4:D13)</f>
        <v>82464283.200000003</v>
      </c>
      <c r="E14" s="123">
        <f>SUM(E4:E13)</f>
        <v>80633576.112960011</v>
      </c>
      <c r="F14" s="123">
        <f>SUM(F4:F13)</f>
        <v>24994983.700316429</v>
      </c>
    </row>
    <row r="15" spans="1:36" ht="20.100000000000001" customHeight="1"/>
    <row r="16" spans="1:36" ht="24">
      <c r="B16" s="126" t="s">
        <v>75</v>
      </c>
      <c r="C16" s="126" t="s">
        <v>78</v>
      </c>
      <c r="D16" s="126" t="s">
        <v>79</v>
      </c>
      <c r="E16" s="126" t="s">
        <v>80</v>
      </c>
      <c r="F16" s="126" t="s">
        <v>81</v>
      </c>
    </row>
    <row r="17" spans="1:6" ht="20.100000000000001" customHeight="1">
      <c r="B17" s="127">
        <v>2015</v>
      </c>
      <c r="C17" s="115">
        <v>0</v>
      </c>
      <c r="D17" s="122">
        <f>F4</f>
        <v>2497445.6749563362</v>
      </c>
      <c r="E17" s="115">
        <v>0</v>
      </c>
      <c r="F17" s="122">
        <f>D17-C17-E17</f>
        <v>2497445.6749563362</v>
      </c>
    </row>
    <row r="18" spans="1:6" ht="20.100000000000001" customHeight="1">
      <c r="B18" s="127">
        <v>2016</v>
      </c>
      <c r="C18" s="115">
        <v>0</v>
      </c>
      <c r="D18" s="122">
        <f t="shared" ref="D18:D26" si="0">F5</f>
        <v>2504287.9918740247</v>
      </c>
      <c r="E18" s="115">
        <v>0</v>
      </c>
      <c r="F18" s="122">
        <f t="shared" ref="F18:F26" si="1">D18-C18-E18</f>
        <v>2504287.9918740247</v>
      </c>
    </row>
    <row r="19" spans="1:6" ht="20.100000000000001" customHeight="1">
      <c r="B19" s="127">
        <v>2017</v>
      </c>
      <c r="C19" s="115">
        <v>0</v>
      </c>
      <c r="D19" s="122">
        <f t="shared" si="0"/>
        <v>2497445.6749563362</v>
      </c>
      <c r="E19" s="115">
        <v>0</v>
      </c>
      <c r="F19" s="122">
        <f t="shared" si="1"/>
        <v>2497445.6749563362</v>
      </c>
    </row>
    <row r="20" spans="1:6" ht="20.100000000000001" customHeight="1">
      <c r="B20" s="127">
        <v>2018</v>
      </c>
      <c r="C20" s="115">
        <v>0</v>
      </c>
      <c r="D20" s="122">
        <f t="shared" si="0"/>
        <v>2497445.6749563362</v>
      </c>
      <c r="E20" s="115">
        <v>0</v>
      </c>
      <c r="F20" s="122">
        <f t="shared" si="1"/>
        <v>2497445.6749563362</v>
      </c>
    </row>
    <row r="21" spans="1:6" ht="20.100000000000001" customHeight="1">
      <c r="B21" s="127">
        <v>2019</v>
      </c>
      <c r="C21" s="115">
        <v>0</v>
      </c>
      <c r="D21" s="122">
        <f t="shared" si="0"/>
        <v>2497445.6749563362</v>
      </c>
      <c r="E21" s="115">
        <v>0</v>
      </c>
      <c r="F21" s="122">
        <f t="shared" si="1"/>
        <v>2497445.6749563362</v>
      </c>
    </row>
    <row r="22" spans="1:6" ht="20.100000000000001" customHeight="1">
      <c r="B22" s="127">
        <v>2020</v>
      </c>
      <c r="C22" s="115">
        <v>0</v>
      </c>
      <c r="D22" s="122">
        <f t="shared" si="0"/>
        <v>2504287.9918740247</v>
      </c>
      <c r="E22" s="115">
        <v>0</v>
      </c>
      <c r="F22" s="122">
        <f t="shared" si="1"/>
        <v>2504287.9918740247</v>
      </c>
    </row>
    <row r="23" spans="1:6" ht="20.100000000000001" customHeight="1">
      <c r="B23" s="127">
        <v>2021</v>
      </c>
      <c r="C23" s="115">
        <v>0</v>
      </c>
      <c r="D23" s="122">
        <f t="shared" si="0"/>
        <v>2497445.6749563362</v>
      </c>
      <c r="E23" s="115">
        <v>0</v>
      </c>
      <c r="F23" s="122">
        <f t="shared" si="1"/>
        <v>2497445.6749563362</v>
      </c>
    </row>
    <row r="24" spans="1:6" ht="20.100000000000001" customHeight="1">
      <c r="B24" s="127">
        <v>2022</v>
      </c>
      <c r="C24" s="115">
        <v>0</v>
      </c>
      <c r="D24" s="122">
        <f t="shared" si="0"/>
        <v>2497445.6749563362</v>
      </c>
      <c r="E24" s="115">
        <v>0</v>
      </c>
      <c r="F24" s="122">
        <f t="shared" si="1"/>
        <v>2497445.6749563362</v>
      </c>
    </row>
    <row r="25" spans="1:6" ht="20.100000000000001" customHeight="1">
      <c r="B25" s="127">
        <v>2023</v>
      </c>
      <c r="C25" s="115">
        <v>0</v>
      </c>
      <c r="D25" s="122">
        <f t="shared" si="0"/>
        <v>2497445.6749563362</v>
      </c>
      <c r="E25" s="115">
        <v>0</v>
      </c>
      <c r="F25" s="122">
        <f t="shared" si="1"/>
        <v>2497445.6749563362</v>
      </c>
    </row>
    <row r="26" spans="1:6" ht="20.100000000000001" customHeight="1">
      <c r="B26" s="127">
        <v>2024</v>
      </c>
      <c r="C26" s="115">
        <v>0</v>
      </c>
      <c r="D26" s="122">
        <f t="shared" si="0"/>
        <v>2504287.9918740247</v>
      </c>
      <c r="E26" s="115">
        <v>0</v>
      </c>
      <c r="F26" s="122">
        <f t="shared" si="1"/>
        <v>2504287.9918740247</v>
      </c>
    </row>
    <row r="27" spans="1:6" ht="20.100000000000001" customHeight="1">
      <c r="B27" s="127" t="s">
        <v>3</v>
      </c>
      <c r="C27" s="129">
        <f>SUM(C17:C26)</f>
        <v>0</v>
      </c>
      <c r="D27" s="123">
        <f>SUM(D17:D26)</f>
        <v>24994983.700316429</v>
      </c>
      <c r="E27" s="129">
        <f>SUM(E17:E26)</f>
        <v>0</v>
      </c>
      <c r="F27" s="123">
        <f>SUM(F17:F26)</f>
        <v>24994983.700316429</v>
      </c>
    </row>
    <row r="29" spans="1:6" ht="15.75" thickBot="1">
      <c r="A29" s="124"/>
      <c r="B29" s="125"/>
    </row>
    <row r="30" spans="1:6">
      <c r="B30" s="180" t="s">
        <v>75</v>
      </c>
      <c r="C30" s="134" t="s">
        <v>82</v>
      </c>
      <c r="D30" s="134" t="s">
        <v>83</v>
      </c>
      <c r="E30" s="134" t="s">
        <v>84</v>
      </c>
      <c r="F30" s="135" t="s">
        <v>85</v>
      </c>
    </row>
    <row r="31" spans="1:6" ht="16.5">
      <c r="B31" s="181"/>
      <c r="C31" s="131" t="s">
        <v>86</v>
      </c>
      <c r="D31" s="131" t="s">
        <v>86</v>
      </c>
      <c r="E31" s="131" t="s">
        <v>86</v>
      </c>
      <c r="F31" s="136" t="s">
        <v>86</v>
      </c>
    </row>
    <row r="32" spans="1:6">
      <c r="B32" s="137">
        <v>2015</v>
      </c>
      <c r="C32" s="132">
        <f>F4</f>
        <v>2497445.6749563362</v>
      </c>
      <c r="D32" s="132">
        <f>C17</f>
        <v>0</v>
      </c>
      <c r="E32" s="132">
        <f>E17</f>
        <v>0</v>
      </c>
      <c r="F32" s="138">
        <f>C32-D32-E32</f>
        <v>2497445.6749563362</v>
      </c>
    </row>
    <row r="33" spans="2:6">
      <c r="B33" s="137">
        <f t="shared" ref="B33:B41" si="2">B32+1</f>
        <v>2016</v>
      </c>
      <c r="C33" s="132">
        <f t="shared" ref="C33:C41" si="3">F5</f>
        <v>2504287.9918740247</v>
      </c>
      <c r="D33" s="132">
        <f t="shared" ref="D33:D41" si="4">C18</f>
        <v>0</v>
      </c>
      <c r="E33" s="132">
        <f t="shared" ref="E33:E41" si="5">E18</f>
        <v>0</v>
      </c>
      <c r="F33" s="138">
        <f t="shared" ref="F33:F41" si="6">C33-D33-E33</f>
        <v>2504287.9918740247</v>
      </c>
    </row>
    <row r="34" spans="2:6">
      <c r="B34" s="137">
        <f t="shared" si="2"/>
        <v>2017</v>
      </c>
      <c r="C34" s="132">
        <f t="shared" si="3"/>
        <v>2497445.6749563362</v>
      </c>
      <c r="D34" s="132">
        <f t="shared" si="4"/>
        <v>0</v>
      </c>
      <c r="E34" s="132">
        <f t="shared" si="5"/>
        <v>0</v>
      </c>
      <c r="F34" s="138">
        <f t="shared" si="6"/>
        <v>2497445.6749563362</v>
      </c>
    </row>
    <row r="35" spans="2:6">
      <c r="B35" s="137">
        <f t="shared" si="2"/>
        <v>2018</v>
      </c>
      <c r="C35" s="132">
        <f t="shared" si="3"/>
        <v>2497445.6749563362</v>
      </c>
      <c r="D35" s="132">
        <f t="shared" si="4"/>
        <v>0</v>
      </c>
      <c r="E35" s="132">
        <f t="shared" si="5"/>
        <v>0</v>
      </c>
      <c r="F35" s="138">
        <f t="shared" si="6"/>
        <v>2497445.6749563362</v>
      </c>
    </row>
    <row r="36" spans="2:6">
      <c r="B36" s="137">
        <f t="shared" si="2"/>
        <v>2019</v>
      </c>
      <c r="C36" s="132">
        <f t="shared" si="3"/>
        <v>2497445.6749563362</v>
      </c>
      <c r="D36" s="132">
        <f t="shared" si="4"/>
        <v>0</v>
      </c>
      <c r="E36" s="132">
        <f t="shared" si="5"/>
        <v>0</v>
      </c>
      <c r="F36" s="138">
        <f t="shared" si="6"/>
        <v>2497445.6749563362</v>
      </c>
    </row>
    <row r="37" spans="2:6">
      <c r="B37" s="137">
        <f t="shared" si="2"/>
        <v>2020</v>
      </c>
      <c r="C37" s="132">
        <f t="shared" si="3"/>
        <v>2504287.9918740247</v>
      </c>
      <c r="D37" s="132">
        <f t="shared" si="4"/>
        <v>0</v>
      </c>
      <c r="E37" s="132">
        <f t="shared" si="5"/>
        <v>0</v>
      </c>
      <c r="F37" s="138">
        <f t="shared" si="6"/>
        <v>2504287.9918740247</v>
      </c>
    </row>
    <row r="38" spans="2:6">
      <c r="B38" s="137">
        <f t="shared" si="2"/>
        <v>2021</v>
      </c>
      <c r="C38" s="132">
        <f t="shared" si="3"/>
        <v>2497445.6749563362</v>
      </c>
      <c r="D38" s="132">
        <f t="shared" si="4"/>
        <v>0</v>
      </c>
      <c r="E38" s="132">
        <f t="shared" si="5"/>
        <v>0</v>
      </c>
      <c r="F38" s="138">
        <f t="shared" si="6"/>
        <v>2497445.6749563362</v>
      </c>
    </row>
    <row r="39" spans="2:6">
      <c r="B39" s="137">
        <f t="shared" si="2"/>
        <v>2022</v>
      </c>
      <c r="C39" s="132">
        <f t="shared" si="3"/>
        <v>2497445.6749563362</v>
      </c>
      <c r="D39" s="132">
        <f t="shared" si="4"/>
        <v>0</v>
      </c>
      <c r="E39" s="132">
        <f t="shared" si="5"/>
        <v>0</v>
      </c>
      <c r="F39" s="138">
        <f t="shared" si="6"/>
        <v>2497445.6749563362</v>
      </c>
    </row>
    <row r="40" spans="2:6">
      <c r="B40" s="137">
        <f t="shared" si="2"/>
        <v>2023</v>
      </c>
      <c r="C40" s="132">
        <f t="shared" si="3"/>
        <v>2497445.6749563362</v>
      </c>
      <c r="D40" s="132">
        <f t="shared" si="4"/>
        <v>0</v>
      </c>
      <c r="E40" s="132">
        <f t="shared" si="5"/>
        <v>0</v>
      </c>
      <c r="F40" s="138">
        <f t="shared" si="6"/>
        <v>2497445.6749563362</v>
      </c>
    </row>
    <row r="41" spans="2:6">
      <c r="B41" s="137">
        <f t="shared" si="2"/>
        <v>2024</v>
      </c>
      <c r="C41" s="132">
        <f t="shared" si="3"/>
        <v>2504287.9918740247</v>
      </c>
      <c r="D41" s="132">
        <f t="shared" si="4"/>
        <v>0</v>
      </c>
      <c r="E41" s="132">
        <f t="shared" si="5"/>
        <v>0</v>
      </c>
      <c r="F41" s="138">
        <f t="shared" si="6"/>
        <v>2504287.9918740247</v>
      </c>
    </row>
    <row r="42" spans="2:6">
      <c r="B42" s="139" t="s">
        <v>73</v>
      </c>
      <c r="C42" s="133">
        <f>SUM(C32:C41)</f>
        <v>24994983.700316429</v>
      </c>
      <c r="D42" s="133">
        <f>SUM(D32:D41)</f>
        <v>0</v>
      </c>
      <c r="E42" s="133">
        <f>SUM(E32:E41)</f>
        <v>0</v>
      </c>
      <c r="F42" s="140">
        <f>SUM(F32:F41)</f>
        <v>24994983.700316429</v>
      </c>
    </row>
    <row r="43" spans="2:6" ht="28.5">
      <c r="B43" s="141" t="s">
        <v>87</v>
      </c>
      <c r="C43" s="130">
        <v>10</v>
      </c>
      <c r="D43" s="177"/>
      <c r="E43" s="178"/>
      <c r="F43" s="179"/>
    </row>
    <row r="44" spans="2:6" ht="29.25" thickBot="1">
      <c r="B44" s="142" t="s">
        <v>88</v>
      </c>
      <c r="C44" s="143">
        <f>AVERAGE(C32:C41)</f>
        <v>2499498.3700316427</v>
      </c>
      <c r="D44" s="143">
        <f>AVERAGE(D32:D41)</f>
        <v>0</v>
      </c>
      <c r="E44" s="143">
        <f>AVERAGE(E32:E41)</f>
        <v>0</v>
      </c>
      <c r="F44" s="144">
        <f>AVERAGE(F32:F41)</f>
        <v>2499498.3700316427</v>
      </c>
    </row>
  </sheetData>
  <mergeCells count="2">
    <mergeCell ref="D43:F43"/>
    <mergeCell ref="B30:B3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525B64F43C2B4194AF53939E7CBBB4" ma:contentTypeVersion="2" ma:contentTypeDescription="Create a new document." ma:contentTypeScope="" ma:versionID="784291fcaf800955e83e3951eb4c9ccb">
  <xsd:schema xmlns:xsd="http://www.w3.org/2001/XMLSchema" xmlns:p="http://schemas.microsoft.com/office/2006/metadata/properties" xmlns:ns2="0e6f4cf3-a2bc-41f3-a29e-0b5c32fb267d" targetNamespace="http://schemas.microsoft.com/office/2006/metadata/properties" ma:root="true" ma:fieldsID="0707849b8ba7ed87bee041450b312417" ns2:_="">
    <xsd:import namespace="0e6f4cf3-a2bc-41f3-a29e-0b5c32fb267d"/>
    <xsd:element name="properties">
      <xsd:complexType>
        <xsd:sequence>
          <xsd:element name="documentManagement">
            <xsd:complexType>
              <xsd:all>
                <xsd:element ref="ns2:Contract_x0020_I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0e6f4cf3-a2bc-41f3-a29e-0b5c32fb267d" elementFormDefault="qualified">
    <xsd:import namespace="http://schemas.microsoft.com/office/2006/documentManagement/types"/>
    <xsd:element name="Contract_x0020_ID" ma:index="8" nillable="true" ma:displayName="Contract ID" ma:decimals="0" ma:description="Project Contract ID" ma:internalName="Contract_x0020_ID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ract_x0020_ID xmlns="0e6f4cf3-a2bc-41f3-a29e-0b5c32fb267d">68696</Contract_x0020_ID>
  </documentManagement>
</p:properties>
</file>

<file path=customXml/itemProps1.xml><?xml version="1.0" encoding="utf-8"?>
<ds:datastoreItem xmlns:ds="http://schemas.openxmlformats.org/officeDocument/2006/customXml" ds:itemID="{FB92000B-00A3-4585-9C3E-6FBE572752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A5DBBF-F0E1-48DF-9263-F9FD2D0DB280}"/>
</file>

<file path=customXml/itemProps3.xml><?xml version="1.0" encoding="utf-8"?>
<ds:datastoreItem xmlns:ds="http://schemas.openxmlformats.org/officeDocument/2006/customXml" ds:itemID="{FB92000B-00A3-4585-9C3E-6FBE57275215}"/>
</file>

<file path=customXml/itemProps4.xml><?xml version="1.0" encoding="utf-8"?>
<ds:datastoreItem xmlns:ds="http://schemas.openxmlformats.org/officeDocument/2006/customXml" ds:itemID="{8317A4DF-C55F-40A7-A04D-965673D603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EF 2010</vt:lpstr>
      <vt:lpstr>Project Description</vt:lpstr>
      <vt:lpstr>CER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2006-09-25T12:47:36Z</dcterms:created>
  <dcterms:modified xsi:type="dcterms:W3CDTF">2012-08-22T22:04:47Z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d0780694-5e39-4904-a939-890de34bdb74</vt:lpwstr>
  </property>
  <property fmtid="{D5CDD505-2E9C-101B-9397-08002B2CF9AE}" pid="3" name="ContentTypeId">
    <vt:lpwstr>0x0101008E525B64F43C2B4194AF53939E7CBBB4</vt:lpwstr>
  </property>
  <property fmtid="{D5CDD505-2E9C-101B-9397-08002B2CF9AE}" pid="4" name="_dlc_DocId">
    <vt:lpwstr>EQAOID-339-1597</vt:lpwstr>
  </property>
  <property fmtid="{D5CDD505-2E9C-101B-9397-08002B2CF9AE}" pid="5" name="_dlc_DocIdUrl">
    <vt:lpwstr>http://portal/projetos/neoenergia/_layouts/DocIdRedir.aspx?ID=EQAOID-339-1597EQAOID-339-1597</vt:lpwstr>
  </property>
  <property fmtid="{D5CDD505-2E9C-101B-9397-08002B2CF9AE}" pid="6" name="Order">
    <vt:r8>1143500</vt:r8>
  </property>
</Properties>
</file>